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/>
  </bookViews>
  <sheets>
    <sheet name="Hárok1" sheetId="1" r:id="rId1"/>
  </sheets>
  <calcPr calcId="125725"/>
</workbook>
</file>

<file path=xl/calcChain.xml><?xml version="1.0" encoding="utf-8"?>
<calcChain xmlns="http://schemas.openxmlformats.org/spreadsheetml/2006/main">
  <c r="Q27" i="1"/>
  <c r="M27"/>
  <c r="I27"/>
  <c r="E27"/>
  <c r="Q22"/>
  <c r="M22"/>
  <c r="I22"/>
  <c r="E22"/>
  <c r="Q17"/>
  <c r="M17"/>
  <c r="I17" l="1"/>
  <c r="E17"/>
  <c r="Q12"/>
  <c r="M12"/>
  <c r="I12"/>
  <c r="E12"/>
  <c r="Q7"/>
  <c r="M7"/>
  <c r="I7"/>
  <c r="E7"/>
  <c r="I35" l="1"/>
  <c r="I37" s="1"/>
  <c r="I36" l="1"/>
</calcChain>
</file>

<file path=xl/sharedStrings.xml><?xml version="1.0" encoding="utf-8"?>
<sst xmlns="http://schemas.openxmlformats.org/spreadsheetml/2006/main" count="5" uniqueCount="5">
  <si>
    <t>Maximálny počet bodov:</t>
  </si>
  <si>
    <t>Dosiahnutý počet bodov:</t>
  </si>
  <si>
    <t>% úspešnosti:</t>
  </si>
  <si>
    <t>Známka:</t>
  </si>
  <si>
    <t>Vypočítaš bez chyby? Za každý správny rozdiel získaš 1 bod. Na konci si pozri tabuľku hodnotenia.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</si>
</sst>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38"/>
      <scheme val="minor"/>
    </font>
    <font>
      <sz val="26"/>
      <color rgb="FFC00000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18"/>
      <color rgb="FFFFFF99"/>
      <name val="Comic Sans MS"/>
      <family val="4"/>
      <charset val="238"/>
    </font>
    <font>
      <b/>
      <sz val="16"/>
      <color rgb="FFFFFF99"/>
      <name val="Comic Sans MS"/>
      <family val="4"/>
      <charset val="238"/>
    </font>
    <font>
      <sz val="36"/>
      <color rgb="FFFFC000"/>
      <name val="Calibri"/>
      <family val="2"/>
      <charset val="238"/>
      <scheme val="minor"/>
    </font>
    <font>
      <sz val="26"/>
      <color rgb="FFFFC000"/>
      <name val="Calibri"/>
      <family val="2"/>
      <charset val="238"/>
      <scheme val="minor"/>
    </font>
    <font>
      <b/>
      <sz val="28"/>
      <color rgb="FF92D050"/>
      <name val="Calibri"/>
      <family val="2"/>
      <charset val="238"/>
      <scheme val="minor"/>
    </font>
    <font>
      <sz val="36"/>
      <color theme="0"/>
      <name val="Calibri"/>
      <family val="2"/>
      <charset val="238"/>
      <scheme val="minor"/>
    </font>
    <font>
      <b/>
      <sz val="26"/>
      <color rgb="FFFFC000"/>
      <name val="Calibri"/>
      <family val="2"/>
      <charset val="238"/>
      <scheme val="minor"/>
    </font>
    <font>
      <sz val="22"/>
      <color rgb="FF006600"/>
      <name val="Calibri"/>
      <family val="2"/>
      <charset val="238"/>
      <scheme val="minor"/>
    </font>
    <font>
      <b/>
      <sz val="18"/>
      <color rgb="FF660033"/>
      <name val="Comic Sans MS"/>
      <family val="4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0066"/>
        <bgColor indexed="64"/>
      </patternFill>
    </fill>
  </fills>
  <borders count="20">
    <border>
      <left/>
      <right/>
      <top/>
      <bottom/>
      <diagonal/>
    </border>
    <border>
      <left/>
      <right/>
      <top style="medium">
        <color rgb="FFFFFF99"/>
      </top>
      <bottom style="medium">
        <color rgb="FFFFFF99"/>
      </bottom>
      <diagonal/>
    </border>
    <border>
      <left style="thick">
        <color rgb="FF008000"/>
      </left>
      <right/>
      <top style="thick">
        <color rgb="FF008000"/>
      </top>
      <bottom style="thick">
        <color rgb="FF008000"/>
      </bottom>
      <diagonal/>
    </border>
    <border>
      <left/>
      <right/>
      <top style="thick">
        <color rgb="FF008000"/>
      </top>
      <bottom style="thick">
        <color rgb="FF008000"/>
      </bottom>
      <diagonal/>
    </border>
    <border>
      <left/>
      <right/>
      <top/>
      <bottom style="thick">
        <color rgb="FFFFC000"/>
      </bottom>
      <diagonal/>
    </border>
    <border>
      <left/>
      <right/>
      <top style="thick">
        <color rgb="FFFFC000"/>
      </top>
      <bottom/>
      <diagonal/>
    </border>
    <border>
      <left/>
      <right/>
      <top style="medium">
        <color rgb="FFFFFF99"/>
      </top>
      <bottom style="thick">
        <color rgb="FFFFC000"/>
      </bottom>
      <diagonal/>
    </border>
    <border>
      <left style="thick">
        <color rgb="FFFFC000"/>
      </left>
      <right/>
      <top style="medium">
        <color rgb="FFFFFF99"/>
      </top>
      <bottom style="medium">
        <color rgb="FFFFFF99"/>
      </bottom>
      <diagonal/>
    </border>
    <border>
      <left style="thick">
        <color rgb="FFFFC000"/>
      </left>
      <right/>
      <top style="thick">
        <color rgb="FFFFC000"/>
      </top>
      <bottom style="medium">
        <color rgb="FFFFFF99"/>
      </bottom>
      <diagonal/>
    </border>
    <border>
      <left style="thick">
        <color rgb="FFFFC000"/>
      </left>
      <right/>
      <top/>
      <bottom/>
      <diagonal/>
    </border>
    <border>
      <left/>
      <right/>
      <top style="thick">
        <color rgb="FFFFC000"/>
      </top>
      <bottom style="medium">
        <color rgb="FFFFFF99"/>
      </bottom>
      <diagonal/>
    </border>
    <border>
      <left/>
      <right style="thick">
        <color rgb="FFFFC000"/>
      </right>
      <top style="medium">
        <color rgb="FFFFFF99"/>
      </top>
      <bottom style="medium">
        <color rgb="FFFFFF99"/>
      </bottom>
      <diagonal/>
    </border>
    <border>
      <left style="thick">
        <color rgb="FFFFC000"/>
      </left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 style="thick">
        <color rgb="FFFFC000"/>
      </bottom>
      <diagonal/>
    </border>
    <border>
      <left/>
      <right style="thick">
        <color rgb="FFFFC000"/>
      </right>
      <top style="thick">
        <color rgb="FFFFC000"/>
      </top>
      <bottom style="thick">
        <color rgb="FFFFC000"/>
      </bottom>
      <diagonal/>
    </border>
    <border>
      <left/>
      <right style="thick">
        <color rgb="FFFFC000"/>
      </right>
      <top/>
      <bottom/>
      <diagonal/>
    </border>
    <border>
      <left style="thick">
        <color rgb="FFFFC000"/>
      </left>
      <right/>
      <top style="thick">
        <color rgb="FFFFC000"/>
      </top>
      <bottom/>
      <diagonal/>
    </border>
    <border>
      <left/>
      <right style="thick">
        <color rgb="FFFFC000"/>
      </right>
      <top style="thick">
        <color rgb="FFFFC000"/>
      </top>
      <bottom/>
      <diagonal/>
    </border>
    <border>
      <left/>
      <right/>
      <top style="thick">
        <color rgb="FF006600"/>
      </top>
      <bottom/>
      <diagonal/>
    </border>
    <border>
      <left style="thick">
        <color rgb="FF008000"/>
      </left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0" fillId="0" borderId="0" xfId="0" applyBorder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8" fillId="4" borderId="0" xfId="0" applyFont="1" applyFill="1" applyBorder="1" applyAlignment="1" applyProtection="1">
      <alignment horizontal="right" vertical="center"/>
      <protection locked="0"/>
    </xf>
    <xf numFmtId="0" fontId="8" fillId="4" borderId="5" xfId="0" applyFont="1" applyFill="1" applyBorder="1" applyAlignment="1" applyProtection="1">
      <alignment horizontal="right" vertical="center"/>
      <protection locked="0"/>
    </xf>
    <xf numFmtId="0" fontId="5" fillId="0" borderId="0" xfId="0" applyFont="1" applyFill="1" applyBorder="1" applyAlignment="1">
      <alignment horizontal="right" vertical="center"/>
    </xf>
    <xf numFmtId="0" fontId="0" fillId="0" borderId="9" xfId="0" applyBorder="1"/>
    <xf numFmtId="0" fontId="0" fillId="0" borderId="18" xfId="0" applyBorder="1"/>
    <xf numFmtId="0" fontId="10" fillId="0" borderId="19" xfId="0" applyFont="1" applyFill="1" applyBorder="1" applyAlignment="1">
      <alignment vertical="center"/>
    </xf>
    <xf numFmtId="0" fontId="9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11" fillId="2" borderId="12" xfId="0" applyFont="1" applyFill="1" applyBorder="1" applyAlignment="1" applyProtection="1">
      <alignment horizontal="center" vertical="center"/>
      <protection hidden="1"/>
    </xf>
    <xf numFmtId="0" fontId="11" fillId="2" borderId="13" xfId="0" applyFont="1" applyFill="1" applyBorder="1" applyAlignment="1" applyProtection="1">
      <alignment horizontal="center" vertical="center"/>
      <protection hidden="1"/>
    </xf>
    <xf numFmtId="0" fontId="11" fillId="2" borderId="14" xfId="0" applyFont="1" applyFill="1" applyBorder="1" applyAlignment="1" applyProtection="1">
      <alignment horizontal="center" vertical="center"/>
      <protection hidden="1"/>
    </xf>
    <xf numFmtId="0" fontId="3" fillId="5" borderId="6" xfId="0" applyFont="1" applyFill="1" applyBorder="1" applyAlignment="1" applyProtection="1">
      <alignment horizontal="center" vertical="center"/>
      <protection hidden="1"/>
    </xf>
    <xf numFmtId="0" fontId="11" fillId="2" borderId="16" xfId="0" applyFont="1" applyFill="1" applyBorder="1" applyAlignment="1" applyProtection="1">
      <alignment horizontal="center" vertical="center"/>
      <protection hidden="1"/>
    </xf>
    <xf numFmtId="0" fontId="11" fillId="2" borderId="5" xfId="0" applyFont="1" applyFill="1" applyBorder="1" applyAlignment="1" applyProtection="1">
      <alignment horizontal="center" vertical="center"/>
      <protection hidden="1"/>
    </xf>
    <xf numFmtId="0" fontId="11" fillId="2" borderId="17" xfId="0" applyFont="1" applyFill="1" applyBorder="1" applyAlignment="1" applyProtection="1">
      <alignment horizontal="center" vertical="center"/>
      <protection hidden="1"/>
    </xf>
    <xf numFmtId="0" fontId="3" fillId="5" borderId="8" xfId="0" applyFont="1" applyFill="1" applyBorder="1" applyAlignment="1" applyProtection="1">
      <alignment horizontal="center" vertical="center"/>
      <protection hidden="1"/>
    </xf>
    <xf numFmtId="0" fontId="3" fillId="5" borderId="10" xfId="0" applyFont="1" applyFill="1" applyBorder="1" applyAlignment="1" applyProtection="1">
      <alignment horizontal="center" vertical="center"/>
      <protection hidden="1"/>
    </xf>
    <xf numFmtId="0" fontId="3" fillId="5" borderId="7" xfId="0" applyFont="1" applyFill="1" applyBorder="1" applyAlignment="1" applyProtection="1">
      <alignment horizontal="center" vertical="center"/>
      <protection hidden="1"/>
    </xf>
    <xf numFmtId="0" fontId="3" fillId="5" borderId="1" xfId="0" applyFont="1" applyFill="1" applyBorder="1" applyAlignment="1" applyProtection="1">
      <alignment horizontal="center" vertical="center"/>
      <protection hidden="1"/>
    </xf>
    <xf numFmtId="0" fontId="11" fillId="2" borderId="9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center" vertical="center"/>
      <protection hidden="1"/>
    </xf>
    <xf numFmtId="0" fontId="11" fillId="2" borderId="15" xfId="0" applyFont="1" applyFill="1" applyBorder="1" applyAlignment="1" applyProtection="1">
      <alignment horizontal="center" vertical="center"/>
      <protection hidden="1"/>
    </xf>
    <xf numFmtId="10" fontId="4" fillId="5" borderId="7" xfId="0" applyNumberFormat="1" applyFont="1" applyFill="1" applyBorder="1" applyAlignment="1" applyProtection="1">
      <alignment horizontal="center" vertical="center"/>
      <protection hidden="1"/>
    </xf>
    <xf numFmtId="10" fontId="4" fillId="5" borderId="11" xfId="0" applyNumberFormat="1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</cellXfs>
  <cellStyles count="1">
    <cellStyle name="normálne" xfId="0" builtinId="0"/>
  </cellStyles>
  <dxfs count="0"/>
  <tableStyles count="0" defaultTableStyle="TableStyleMedium9" defaultPivotStyle="PivotStyleLight16"/>
  <colors>
    <mruColors>
      <color rgb="FF660033"/>
      <color rgb="FFCC0066"/>
      <color rgb="FF006600"/>
      <color rgb="FF008000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436537</xdr:colOff>
      <xdr:row>0</xdr:row>
      <xdr:rowOff>405352</xdr:rowOff>
    </xdr:from>
    <xdr:ext cx="7642285" cy="1125501"/>
    <xdr:sp macro="" textlink="">
      <xdr:nvSpPr>
        <xdr:cNvPr id="2" name="Obdĺžnik 1"/>
        <xdr:cNvSpPr/>
      </xdr:nvSpPr>
      <xdr:spPr>
        <a:xfrm>
          <a:off x="1427137" y="405352"/>
          <a:ext cx="7642285" cy="112550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sk-SK" sz="6600" b="1" cap="none" spc="0">
              <a:ln w="11430">
                <a:solidFill>
                  <a:srgbClr val="FFC000"/>
                </a:solidFill>
              </a:ln>
              <a:solidFill>
                <a:srgbClr val="FFC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PÍSOMNÉ</a:t>
          </a:r>
          <a:r>
            <a:rPr lang="sk-SK" sz="6600" b="1" cap="none" spc="0" baseline="0">
              <a:ln w="11430">
                <a:solidFill>
                  <a:srgbClr val="FFC000"/>
                </a:solidFill>
              </a:ln>
              <a:solidFill>
                <a:srgbClr val="FFC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ODČÍTANIE</a:t>
          </a:r>
          <a:endParaRPr lang="sk-SK" sz="6600" b="1" cap="none" spc="0">
            <a:ln w="11430">
              <a:solidFill>
                <a:srgbClr val="FFC000"/>
              </a:solidFill>
            </a:ln>
            <a:solidFill>
              <a:srgbClr val="FFC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17</xdr:col>
      <xdr:colOff>114300</xdr:colOff>
      <xdr:row>0</xdr:row>
      <xdr:rowOff>85725</xdr:rowOff>
    </xdr:from>
    <xdr:ext cx="2903744" cy="405432"/>
    <xdr:sp macro="" textlink="">
      <xdr:nvSpPr>
        <xdr:cNvPr id="3" name="BlokTextu 2"/>
        <xdr:cNvSpPr txBox="1"/>
      </xdr:nvSpPr>
      <xdr:spPr>
        <a:xfrm>
          <a:off x="9315450" y="85725"/>
          <a:ext cx="290374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sk-SK" sz="2000">
              <a:solidFill>
                <a:srgbClr val="FFC000"/>
              </a:solidFill>
            </a:rPr>
            <a:t>PaedDr. Jana Humeníková</a:t>
          </a:r>
        </a:p>
      </xdr:txBody>
    </xdr:sp>
    <xdr:clientData/>
  </xdr:oneCellAnchor>
  <xdr:twoCellAnchor editAs="oneCell">
    <xdr:from>
      <xdr:col>0</xdr:col>
      <xdr:colOff>114645</xdr:colOff>
      <xdr:row>0</xdr:row>
      <xdr:rowOff>107434</xdr:rowOff>
    </xdr:from>
    <xdr:to>
      <xdr:col>2</xdr:col>
      <xdr:colOff>278661</xdr:colOff>
      <xdr:row>0</xdr:row>
      <xdr:rowOff>1390867</xdr:rowOff>
    </xdr:to>
    <xdr:pic>
      <xdr:nvPicPr>
        <xdr:cNvPr id="17" name="Obrázok 16" descr="0_a3ea7_8f39921b_ori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299906" flipH="1">
          <a:off x="114645" y="107434"/>
          <a:ext cx="1154616" cy="1283433"/>
        </a:xfrm>
        <a:prstGeom prst="rect">
          <a:avLst/>
        </a:prstGeom>
      </xdr:spPr>
    </xdr:pic>
    <xdr:clientData/>
  </xdr:twoCellAnchor>
  <xdr:twoCellAnchor editAs="oneCell">
    <xdr:from>
      <xdr:col>18</xdr:col>
      <xdr:colOff>257175</xdr:colOff>
      <xdr:row>0</xdr:row>
      <xdr:rowOff>295275</xdr:rowOff>
    </xdr:from>
    <xdr:to>
      <xdr:col>20</xdr:col>
      <xdr:colOff>504825</xdr:colOff>
      <xdr:row>1</xdr:row>
      <xdr:rowOff>57753</xdr:rowOff>
    </xdr:to>
    <xdr:pic>
      <xdr:nvPicPr>
        <xdr:cNvPr id="18" name="Obrázok 17" descr="0_16564d_e34067e8_ori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1225" y="295275"/>
          <a:ext cx="1619250" cy="1438878"/>
        </a:xfrm>
        <a:prstGeom prst="rect">
          <a:avLst/>
        </a:prstGeom>
      </xdr:spPr>
    </xdr:pic>
    <xdr:clientData/>
  </xdr:twoCellAnchor>
  <xdr:twoCellAnchor editAs="oneCell">
    <xdr:from>
      <xdr:col>8</xdr:col>
      <xdr:colOff>179675</xdr:colOff>
      <xdr:row>28</xdr:row>
      <xdr:rowOff>76200</xdr:rowOff>
    </xdr:from>
    <xdr:to>
      <xdr:col>10</xdr:col>
      <xdr:colOff>742949</xdr:colOff>
      <xdr:row>33</xdr:row>
      <xdr:rowOff>120268</xdr:rowOff>
    </xdr:to>
    <xdr:pic>
      <xdr:nvPicPr>
        <xdr:cNvPr id="21" name="Obrázok 20" descr="0_a3ea8_e29d3c71_orig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flipH="1">
          <a:off x="4446875" y="13125450"/>
          <a:ext cx="1544349" cy="1806193"/>
        </a:xfrm>
        <a:prstGeom prst="rect">
          <a:avLst/>
        </a:prstGeom>
      </xdr:spPr>
    </xdr:pic>
    <xdr:clientData/>
  </xdr:twoCellAnchor>
  <xdr:twoCellAnchor editAs="oneCell">
    <xdr:from>
      <xdr:col>0</xdr:col>
      <xdr:colOff>136338</xdr:colOff>
      <xdr:row>4</xdr:row>
      <xdr:rowOff>427421</xdr:rowOff>
    </xdr:from>
    <xdr:to>
      <xdr:col>1</xdr:col>
      <xdr:colOff>29691</xdr:colOff>
      <xdr:row>5</xdr:row>
      <xdr:rowOff>583250</xdr:rowOff>
    </xdr:to>
    <xdr:pic>
      <xdr:nvPicPr>
        <xdr:cNvPr id="24" name="Obrázok 23" descr="0_16564d_e34067e8_ori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3800017">
          <a:off x="93470" y="3032514"/>
          <a:ext cx="769663" cy="683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78560</xdr:rowOff>
    </xdr:from>
    <xdr:to>
      <xdr:col>0</xdr:col>
      <xdr:colOff>0</xdr:colOff>
      <xdr:row>13</xdr:row>
      <xdr:rowOff>19548</xdr:rowOff>
    </xdr:to>
    <xdr:pic>
      <xdr:nvPicPr>
        <xdr:cNvPr id="25" name="Obrázok 24" descr="0_16564d_e34067e8_ori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3800017">
          <a:off x="-384832" y="6111717"/>
          <a:ext cx="76966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136338</xdr:colOff>
      <xdr:row>9</xdr:row>
      <xdr:rowOff>427421</xdr:rowOff>
    </xdr:from>
    <xdr:to>
      <xdr:col>1</xdr:col>
      <xdr:colOff>29691</xdr:colOff>
      <xdr:row>10</xdr:row>
      <xdr:rowOff>583251</xdr:rowOff>
    </xdr:to>
    <xdr:pic>
      <xdr:nvPicPr>
        <xdr:cNvPr id="26" name="Obrázok 25" descr="0_16564d_e34067e8_ori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3800017">
          <a:off x="93470" y="5166114"/>
          <a:ext cx="769663" cy="683928"/>
        </a:xfrm>
        <a:prstGeom prst="rect">
          <a:avLst/>
        </a:prstGeom>
      </xdr:spPr>
    </xdr:pic>
    <xdr:clientData/>
  </xdr:twoCellAnchor>
  <xdr:twoCellAnchor editAs="oneCell">
    <xdr:from>
      <xdr:col>0</xdr:col>
      <xdr:colOff>136338</xdr:colOff>
      <xdr:row>14</xdr:row>
      <xdr:rowOff>427421</xdr:rowOff>
    </xdr:from>
    <xdr:to>
      <xdr:col>1</xdr:col>
      <xdr:colOff>29691</xdr:colOff>
      <xdr:row>15</xdr:row>
      <xdr:rowOff>583251</xdr:rowOff>
    </xdr:to>
    <xdr:pic>
      <xdr:nvPicPr>
        <xdr:cNvPr id="27" name="Obrázok 26" descr="0_16564d_e34067e8_ori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3800017">
          <a:off x="93470" y="7299714"/>
          <a:ext cx="769663" cy="683928"/>
        </a:xfrm>
        <a:prstGeom prst="rect">
          <a:avLst/>
        </a:prstGeom>
      </xdr:spPr>
    </xdr:pic>
    <xdr:clientData/>
  </xdr:twoCellAnchor>
  <xdr:twoCellAnchor editAs="oneCell">
    <xdr:from>
      <xdr:col>0</xdr:col>
      <xdr:colOff>136338</xdr:colOff>
      <xdr:row>19</xdr:row>
      <xdr:rowOff>427421</xdr:rowOff>
    </xdr:from>
    <xdr:to>
      <xdr:col>1</xdr:col>
      <xdr:colOff>29691</xdr:colOff>
      <xdr:row>20</xdr:row>
      <xdr:rowOff>572667</xdr:rowOff>
    </xdr:to>
    <xdr:pic>
      <xdr:nvPicPr>
        <xdr:cNvPr id="28" name="Obrázok 27" descr="0_16564d_e34067e8_ori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3800017">
          <a:off x="93470" y="9433314"/>
          <a:ext cx="769663" cy="683928"/>
        </a:xfrm>
        <a:prstGeom prst="rect">
          <a:avLst/>
        </a:prstGeom>
      </xdr:spPr>
    </xdr:pic>
    <xdr:clientData/>
  </xdr:twoCellAnchor>
  <xdr:twoCellAnchor editAs="oneCell">
    <xdr:from>
      <xdr:col>0</xdr:col>
      <xdr:colOff>136338</xdr:colOff>
      <xdr:row>24</xdr:row>
      <xdr:rowOff>427421</xdr:rowOff>
    </xdr:from>
    <xdr:to>
      <xdr:col>1</xdr:col>
      <xdr:colOff>29691</xdr:colOff>
      <xdr:row>25</xdr:row>
      <xdr:rowOff>572667</xdr:rowOff>
    </xdr:to>
    <xdr:pic>
      <xdr:nvPicPr>
        <xdr:cNvPr id="29" name="Obrázok 28" descr="0_16564d_e34067e8_ori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3800017">
          <a:off x="93470" y="11566914"/>
          <a:ext cx="769663" cy="683928"/>
        </a:xfrm>
        <a:prstGeom prst="rect">
          <a:avLst/>
        </a:prstGeom>
      </xdr:spPr>
    </xdr:pic>
    <xdr:clientData/>
  </xdr:twoCellAnchor>
  <xdr:twoCellAnchor editAs="oneCell">
    <xdr:from>
      <xdr:col>17</xdr:col>
      <xdr:colOff>606556</xdr:colOff>
      <xdr:row>12</xdr:row>
      <xdr:rowOff>22094</xdr:rowOff>
    </xdr:from>
    <xdr:to>
      <xdr:col>22</xdr:col>
      <xdr:colOff>573035</xdr:colOff>
      <xdr:row>28</xdr:row>
      <xdr:rowOff>308453</xdr:rowOff>
    </xdr:to>
    <xdr:pic>
      <xdr:nvPicPr>
        <xdr:cNvPr id="32" name="Obrázok 31" descr="0_e476a_3c46b5e6_orig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7062757">
          <a:off x="7219950" y="8562975"/>
          <a:ext cx="7885192" cy="3395479"/>
        </a:xfrm>
        <a:prstGeom prst="rect">
          <a:avLst/>
        </a:prstGeom>
      </xdr:spPr>
    </xdr:pic>
    <xdr:clientData/>
  </xdr:twoCellAnchor>
  <xdr:twoCellAnchor editAs="oneCell">
    <xdr:from>
      <xdr:col>16</xdr:col>
      <xdr:colOff>209550</xdr:colOff>
      <xdr:row>4</xdr:row>
      <xdr:rowOff>38100</xdr:rowOff>
    </xdr:from>
    <xdr:to>
      <xdr:col>22</xdr:col>
      <xdr:colOff>209010</xdr:colOff>
      <xdr:row>10</xdr:row>
      <xdr:rowOff>478791</xdr:rowOff>
    </xdr:to>
    <xdr:pic>
      <xdr:nvPicPr>
        <xdr:cNvPr id="33" name="Obrázok 32" descr="0_a3ea4_33b4d497_orig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53475" y="2600325"/>
          <a:ext cx="3742785" cy="34632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38"/>
  <sheetViews>
    <sheetView showGridLines="0" tabSelected="1" zoomScaleNormal="100" workbookViewId="0">
      <pane ySplit="1" topLeftCell="A2" activePane="bottomLeft" state="frozen"/>
      <selection pane="bottomLeft" activeCell="G7" sqref="G7"/>
    </sheetView>
  </sheetViews>
  <sheetFormatPr defaultColWidth="10.28515625" defaultRowHeight="27.75" customHeight="1"/>
  <cols>
    <col min="1" max="1" width="11.85546875" customWidth="1"/>
    <col min="2" max="2" width="3" customWidth="1"/>
    <col min="3" max="3" width="14.7109375" bestFit="1" customWidth="1"/>
    <col min="4" max="5" width="4.7109375" customWidth="1"/>
    <col min="7" max="7" width="14.7109375" bestFit="1" customWidth="1"/>
    <col min="8" max="8" width="4.5703125" customWidth="1"/>
    <col min="9" max="9" width="4.42578125" customWidth="1"/>
    <col min="10" max="10" width="10.28515625" customWidth="1"/>
    <col min="11" max="11" width="14.7109375" bestFit="1" customWidth="1"/>
    <col min="12" max="12" width="4.7109375" customWidth="1"/>
    <col min="13" max="13" width="4.85546875" customWidth="1"/>
    <col min="15" max="15" width="14.7109375" bestFit="1" customWidth="1"/>
    <col min="16" max="17" width="4.7109375" customWidth="1"/>
  </cols>
  <sheetData>
    <row r="1" spans="1:22" ht="132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</row>
    <row r="2" spans="1:22" ht="14.25" customHeight="1" thickBot="1"/>
    <row r="3" spans="1:22" ht="27.75" customHeight="1" thickTop="1" thickBot="1">
      <c r="A3" s="1"/>
      <c r="B3" s="38" t="s">
        <v>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17"/>
    </row>
    <row r="4" spans="1:22" ht="27.75" customHeight="1" thickTop="1"/>
    <row r="5" spans="1:22" ht="48" customHeight="1">
      <c r="B5" s="3"/>
      <c r="C5" s="11">
        <v>765</v>
      </c>
      <c r="D5" s="2"/>
      <c r="E5" s="2"/>
      <c r="F5" s="2"/>
      <c r="G5" s="11">
        <v>568</v>
      </c>
      <c r="H5" s="6"/>
      <c r="I5" s="6"/>
      <c r="J5" s="6"/>
      <c r="K5" s="11">
        <v>859</v>
      </c>
      <c r="L5" s="6"/>
      <c r="M5" s="6"/>
      <c r="N5" s="6"/>
      <c r="O5" s="11">
        <v>646</v>
      </c>
      <c r="P5" s="3"/>
    </row>
    <row r="6" spans="1:22" ht="48" customHeight="1" thickBot="1">
      <c r="B6" s="3"/>
      <c r="C6" s="9">
        <v>-324</v>
      </c>
      <c r="D6" s="2"/>
      <c r="E6" s="2"/>
      <c r="F6" s="2"/>
      <c r="G6" s="10">
        <v>-237</v>
      </c>
      <c r="H6" s="6"/>
      <c r="I6" s="6"/>
      <c r="J6" s="6"/>
      <c r="K6" s="8">
        <v>-526</v>
      </c>
      <c r="L6" s="6"/>
      <c r="M6" s="6"/>
      <c r="N6" s="6"/>
      <c r="O6" s="5">
        <v>-425</v>
      </c>
      <c r="P6" s="3"/>
    </row>
    <row r="7" spans="1:22" ht="51" customHeight="1" thickTop="1">
      <c r="C7" s="12"/>
      <c r="E7" s="7">
        <f>IF(C7=441,1,0)</f>
        <v>0</v>
      </c>
      <c r="F7" s="4"/>
      <c r="G7" s="12"/>
      <c r="H7" s="4"/>
      <c r="I7" s="7">
        <f>IF(G7=331,1,0)</f>
        <v>0</v>
      </c>
      <c r="K7" s="13"/>
      <c r="L7" s="4"/>
      <c r="M7" s="7">
        <f>IF(K7=333,1,0)</f>
        <v>0</v>
      </c>
      <c r="O7" s="13"/>
      <c r="Q7" s="7">
        <f>IF(O7=221,1,0)</f>
        <v>0</v>
      </c>
    </row>
    <row r="8" spans="1:22" ht="14.25" customHeight="1">
      <c r="C8" s="4"/>
      <c r="E8" s="4"/>
      <c r="G8" s="4"/>
      <c r="H8" s="4"/>
      <c r="K8" s="4"/>
      <c r="L8" s="4"/>
      <c r="O8" s="4"/>
    </row>
    <row r="10" spans="1:22" ht="48" customHeight="1">
      <c r="C10" s="11">
        <v>479</v>
      </c>
      <c r="D10" s="6"/>
      <c r="E10" s="6"/>
      <c r="F10" s="6"/>
      <c r="G10" s="11">
        <v>674</v>
      </c>
      <c r="H10" s="6"/>
      <c r="I10" s="6"/>
      <c r="J10" s="6"/>
      <c r="K10" s="11">
        <v>987</v>
      </c>
      <c r="L10" s="6"/>
      <c r="M10" s="6"/>
      <c r="N10" s="6"/>
      <c r="O10" s="11">
        <v>799</v>
      </c>
    </row>
    <row r="11" spans="1:22" ht="48" customHeight="1" thickBot="1">
      <c r="C11" s="14">
        <v>-445</v>
      </c>
      <c r="D11" s="6"/>
      <c r="E11" s="6"/>
      <c r="F11" s="6"/>
      <c r="G11" s="11">
        <v>-173</v>
      </c>
      <c r="H11" s="6"/>
      <c r="I11" s="6"/>
      <c r="J11" s="6"/>
      <c r="K11" s="11">
        <v>-534</v>
      </c>
      <c r="L11" s="6"/>
      <c r="M11" s="6"/>
      <c r="N11" s="6"/>
      <c r="O11" s="11">
        <v>-168</v>
      </c>
    </row>
    <row r="12" spans="1:22" ht="51" customHeight="1" thickTop="1">
      <c r="C12" s="13"/>
      <c r="E12" s="7">
        <f>IF(C12=34,1,0)</f>
        <v>0</v>
      </c>
      <c r="G12" s="13"/>
      <c r="I12" s="7">
        <f>IF(G12=501,1,0)</f>
        <v>0</v>
      </c>
      <c r="K12" s="13"/>
      <c r="M12" s="7">
        <f>IF(K12=453,1,0)</f>
        <v>0</v>
      </c>
      <c r="O12" s="13"/>
      <c r="Q12" s="7">
        <f>IF(O12=631,1,0)</f>
        <v>0</v>
      </c>
    </row>
    <row r="13" spans="1:22" ht="14.25" customHeight="1"/>
    <row r="15" spans="1:22" ht="48" customHeight="1">
      <c r="C15" s="11">
        <v>835</v>
      </c>
      <c r="D15" s="6"/>
      <c r="E15" s="6"/>
      <c r="F15" s="6"/>
      <c r="G15" s="11">
        <v>555</v>
      </c>
      <c r="H15" s="6"/>
      <c r="I15" s="6"/>
      <c r="J15" s="6"/>
      <c r="K15" s="11">
        <v>744</v>
      </c>
      <c r="L15" s="6"/>
      <c r="M15" s="6"/>
      <c r="N15" s="6"/>
      <c r="O15" s="11">
        <v>354</v>
      </c>
    </row>
    <row r="16" spans="1:22" ht="48" customHeight="1" thickBot="1">
      <c r="C16" s="14">
        <v>-306</v>
      </c>
      <c r="D16" s="6"/>
      <c r="E16" s="6"/>
      <c r="F16" s="6"/>
      <c r="G16" s="11">
        <v>-325</v>
      </c>
      <c r="H16" s="6"/>
      <c r="I16" s="6"/>
      <c r="J16" s="6"/>
      <c r="K16" s="11">
        <v>-417</v>
      </c>
      <c r="L16" s="6"/>
      <c r="M16" s="6"/>
      <c r="N16" s="6"/>
      <c r="O16" s="11">
        <v>-226</v>
      </c>
    </row>
    <row r="17" spans="3:17" ht="51" customHeight="1" thickTop="1">
      <c r="C17" s="13"/>
      <c r="E17" s="7">
        <f>IF(C17=529,1,0)</f>
        <v>0</v>
      </c>
      <c r="G17" s="13"/>
      <c r="I17" s="7">
        <f>IF(G17=230,1,0)</f>
        <v>0</v>
      </c>
      <c r="K17" s="13"/>
      <c r="M17" s="7">
        <f>IF(K17=327,1,0)</f>
        <v>0</v>
      </c>
      <c r="O17" s="13"/>
      <c r="Q17" s="7">
        <f>IF(O17=128,1,0)</f>
        <v>0</v>
      </c>
    </row>
    <row r="18" spans="3:17" ht="14.25" customHeight="1"/>
    <row r="20" spans="3:17" ht="48.75" customHeight="1">
      <c r="C20" s="11">
        <v>634</v>
      </c>
      <c r="D20" s="18"/>
      <c r="E20" s="18"/>
      <c r="F20" s="18"/>
      <c r="G20" s="11">
        <v>537</v>
      </c>
      <c r="H20" s="19"/>
      <c r="I20" s="19"/>
      <c r="J20" s="19"/>
      <c r="K20" s="11">
        <v>958</v>
      </c>
      <c r="L20" s="19"/>
      <c r="M20" s="19"/>
      <c r="N20" s="19"/>
      <c r="O20" s="11">
        <v>763</v>
      </c>
    </row>
    <row r="21" spans="3:17" ht="48" customHeight="1" thickBot="1">
      <c r="C21" s="14">
        <v>-262</v>
      </c>
      <c r="D21" s="18"/>
      <c r="E21" s="18"/>
      <c r="F21" s="18"/>
      <c r="G21" s="11">
        <v>-285</v>
      </c>
      <c r="H21" s="19"/>
      <c r="I21" s="19"/>
      <c r="J21" s="19"/>
      <c r="K21" s="20">
        <v>-591</v>
      </c>
      <c r="L21" s="19"/>
      <c r="M21" s="19"/>
      <c r="N21" s="19"/>
      <c r="O21" s="11">
        <v>-183</v>
      </c>
    </row>
    <row r="22" spans="3:17" ht="51" customHeight="1" thickTop="1">
      <c r="C22" s="13"/>
      <c r="E22" s="7">
        <f>IF(C22=372,1,0)</f>
        <v>0</v>
      </c>
      <c r="G22" s="13"/>
      <c r="I22" s="7">
        <f>IF(G22=252,1,0)</f>
        <v>0</v>
      </c>
      <c r="K22" s="13"/>
      <c r="M22" s="7">
        <f>IF(K22=367,1,0)</f>
        <v>0</v>
      </c>
      <c r="O22" s="13"/>
      <c r="Q22" s="7">
        <f>IF(O22=580,1,0)</f>
        <v>0</v>
      </c>
    </row>
    <row r="23" spans="3:17" ht="14.25" customHeight="1"/>
    <row r="25" spans="3:17" ht="49.5" customHeight="1">
      <c r="C25" s="11">
        <v>824</v>
      </c>
      <c r="D25" s="18"/>
      <c r="E25" s="18"/>
      <c r="F25" s="18"/>
      <c r="G25" s="11">
        <v>450</v>
      </c>
      <c r="H25" s="18"/>
      <c r="I25" s="18"/>
      <c r="J25" s="18"/>
      <c r="K25" s="11">
        <v>846</v>
      </c>
      <c r="L25" s="18"/>
      <c r="M25" s="18"/>
      <c r="N25" s="18"/>
      <c r="O25" s="11">
        <v>603</v>
      </c>
    </row>
    <row r="26" spans="3:17" ht="47.25" customHeight="1" thickBot="1">
      <c r="C26" s="14">
        <v>-266</v>
      </c>
      <c r="D26" s="18"/>
      <c r="E26" s="18"/>
      <c r="F26" s="18"/>
      <c r="G26" s="11">
        <v>-287</v>
      </c>
      <c r="H26" s="18"/>
      <c r="I26" s="18"/>
      <c r="J26" s="18"/>
      <c r="K26" s="11">
        <v>-788</v>
      </c>
      <c r="L26" s="18"/>
      <c r="M26" s="18"/>
      <c r="N26" s="18"/>
      <c r="O26" s="11">
        <v>-327</v>
      </c>
    </row>
    <row r="27" spans="3:17" ht="51" customHeight="1" thickTop="1">
      <c r="C27" s="13"/>
      <c r="E27" s="7">
        <f>IF(C27=558,1,0)</f>
        <v>0</v>
      </c>
      <c r="G27" s="13"/>
      <c r="I27" s="7">
        <f>IF(G27=163,1,0)</f>
        <v>0</v>
      </c>
      <c r="K27" s="13"/>
      <c r="M27" s="7">
        <f>IF(K27=58,1,0)</f>
        <v>0</v>
      </c>
      <c r="O27" s="13"/>
      <c r="Q27" s="7">
        <f>IF(O27=276,1,0)</f>
        <v>0</v>
      </c>
    </row>
    <row r="33" spans="3:14" ht="27.75" customHeight="1" thickBot="1"/>
    <row r="34" spans="3:14" ht="27.75" customHeight="1" thickTop="1" thickBot="1">
      <c r="C34" s="26" t="s">
        <v>0</v>
      </c>
      <c r="D34" s="27"/>
      <c r="E34" s="27"/>
      <c r="F34" s="27"/>
      <c r="G34" s="27"/>
      <c r="H34" s="28"/>
      <c r="I34" s="29">
        <v>20</v>
      </c>
      <c r="J34" s="30"/>
      <c r="K34" s="15"/>
    </row>
    <row r="35" spans="3:14" ht="27.75" customHeight="1" thickTop="1" thickBot="1">
      <c r="C35" s="22" t="s">
        <v>1</v>
      </c>
      <c r="D35" s="23"/>
      <c r="E35" s="23"/>
      <c r="F35" s="23"/>
      <c r="G35" s="23"/>
      <c r="H35" s="24"/>
      <c r="I35" s="31">
        <f>SUM(E7:E27,I7:I27,M7:M27,Q7:Q27)</f>
        <v>0</v>
      </c>
      <c r="J35" s="32"/>
      <c r="K35" s="15"/>
    </row>
    <row r="36" spans="3:14" ht="27.75" customHeight="1" thickTop="1" thickBot="1">
      <c r="C36" s="33" t="s">
        <v>2</v>
      </c>
      <c r="D36" s="34"/>
      <c r="E36" s="34"/>
      <c r="F36" s="34"/>
      <c r="G36" s="34"/>
      <c r="H36" s="35"/>
      <c r="I36" s="36">
        <f>I35/I34</f>
        <v>0</v>
      </c>
      <c r="J36" s="37"/>
    </row>
    <row r="37" spans="3:14" ht="27.75" customHeight="1" thickTop="1" thickBot="1">
      <c r="C37" s="22" t="s">
        <v>3</v>
      </c>
      <c r="D37" s="23"/>
      <c r="E37" s="23"/>
      <c r="F37" s="23"/>
      <c r="G37" s="23"/>
      <c r="H37" s="24"/>
      <c r="I37" s="25">
        <f>IF(I35&gt;=18,1,IF(I35&gt;=15,2,IF(I35&gt;=10,3,IF(I35&gt;=6,4,IF(I35&gt;=0,5)))))</f>
        <v>5</v>
      </c>
      <c r="J37" s="25"/>
      <c r="K37" s="15"/>
    </row>
    <row r="38" spans="3:14" ht="27.75" customHeight="1" thickTop="1">
      <c r="G38" s="4"/>
      <c r="J38" s="4"/>
      <c r="N38" s="16"/>
    </row>
  </sheetData>
  <sheetProtection password="AF69" sheet="1" objects="1" scenarios="1" selectLockedCells="1"/>
  <mergeCells count="10">
    <mergeCell ref="A1:V1"/>
    <mergeCell ref="C37:H37"/>
    <mergeCell ref="I37:J37"/>
    <mergeCell ref="C34:H34"/>
    <mergeCell ref="I34:J34"/>
    <mergeCell ref="C35:H35"/>
    <mergeCell ref="I35:J35"/>
    <mergeCell ref="C36:H36"/>
    <mergeCell ref="I36:J36"/>
    <mergeCell ref="B3:U3"/>
  </mergeCells>
  <pageMargins left="0.7" right="0.7" top="0.75" bottom="0.75" header="0.3" footer="0.3"/>
  <pageSetup paperSize="9" orientation="portrait" horizontalDpi="300" verticalDpi="300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1</vt:i4>
      </vt:variant>
    </vt:vector>
  </HeadingPairs>
  <TitlesOfParts>
    <vt:vector size="1" baseType="lpstr">
      <vt:lpstr>Hárok1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janah</dc:creator>
  <cp:lastModifiedBy>janah</cp:lastModifiedBy>
  <dcterms:created xsi:type="dcterms:W3CDTF">2020-04-01T19:47:52Z</dcterms:created>
  <dcterms:modified xsi:type="dcterms:W3CDTF">2020-04-03T17:14:13Z</dcterms:modified>
</cp:coreProperties>
</file>