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8475"/>
  </bookViews>
  <sheets>
    <sheet name="Hárok1" sheetId="1" r:id="rId1"/>
  </sheets>
  <calcPr calcId="125725"/>
</workbook>
</file>

<file path=xl/calcChain.xml><?xml version="1.0" encoding="utf-8"?>
<calcChain xmlns="http://schemas.openxmlformats.org/spreadsheetml/2006/main">
  <c r="M6" i="1"/>
  <c r="M26"/>
  <c r="M24"/>
  <c r="M20"/>
  <c r="M18"/>
  <c r="M16"/>
  <c r="M14"/>
  <c r="M22"/>
  <c r="F4"/>
  <c r="M12"/>
  <c r="M10"/>
  <c r="M4"/>
  <c r="F6"/>
  <c r="F26"/>
  <c r="F24"/>
  <c r="F22"/>
  <c r="F20"/>
  <c r="F14"/>
  <c r="F12"/>
  <c r="F10"/>
  <c r="F18"/>
  <c r="F16"/>
  <c r="J50" l="1"/>
  <c r="J52" s="1"/>
  <c r="J29"/>
  <c r="J30" s="1"/>
  <c r="J51" l="1"/>
  <c r="J31"/>
</calcChain>
</file>

<file path=xl/sharedStrings.xml><?xml version="1.0" encoding="utf-8"?>
<sst xmlns="http://schemas.openxmlformats.org/spreadsheetml/2006/main" count="54" uniqueCount="34">
  <si>
    <t>PaedDr. Jana Humeníková</t>
  </si>
  <si>
    <t>Maximálny počet bodov:</t>
  </si>
  <si>
    <t>Dosiahnutý počet bodov:</t>
  </si>
  <si>
    <t>% úspešnosti:</t>
  </si>
  <si>
    <t>Známka:</t>
  </si>
  <si>
    <t>je</t>
  </si>
  <si>
    <t>blú</t>
  </si>
  <si>
    <t>ka</t>
  </si>
  <si>
    <t>kl</t>
  </si>
  <si>
    <t>ko</t>
  </si>
  <si>
    <t>Jo</t>
  </si>
  <si>
    <t>ťa</t>
  </si>
  <si>
    <t>ľa</t>
  </si>
  <si>
    <t>Zu</t>
  </si>
  <si>
    <t>ry</t>
  </si>
  <si>
    <t>pro</t>
  </si>
  <si>
    <t>ba</t>
  </si>
  <si>
    <t>pla</t>
  </si>
  <si>
    <t>kre</t>
  </si>
  <si>
    <t>fu</t>
  </si>
  <si>
    <t>bal</t>
  </si>
  <si>
    <t>pä</t>
  </si>
  <si>
    <t>boj</t>
  </si>
  <si>
    <t>modli</t>
  </si>
  <si>
    <t>de</t>
  </si>
  <si>
    <t>dro</t>
  </si>
  <si>
    <t>ček</t>
  </si>
  <si>
    <t>sla</t>
  </si>
  <si>
    <t>ký</t>
  </si>
  <si>
    <t>ža</t>
  </si>
  <si>
    <t>bo</t>
  </si>
  <si>
    <t>k</t>
  </si>
  <si>
    <t xml:space="preserve">                  Doplň do slov chýbajúcu spoluhlásku:</t>
  </si>
  <si>
    <t>nô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</si>
</sst>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38"/>
      <scheme val="minor"/>
    </font>
    <font>
      <sz val="11"/>
      <color indexed="8"/>
      <name val="Comic Sans MS"/>
      <family val="4"/>
      <charset val="238"/>
    </font>
    <font>
      <sz val="14"/>
      <color indexed="8"/>
      <name val="Comic Sans MS"/>
      <family val="4"/>
      <charset val="238"/>
    </font>
    <font>
      <sz val="20"/>
      <color indexed="8"/>
      <name val="Comic Sans MS"/>
      <family val="4"/>
      <charset val="238"/>
    </font>
    <font>
      <sz val="20"/>
      <color indexed="8"/>
      <name val="Calibri"/>
      <family val="2"/>
      <charset val="238"/>
    </font>
    <font>
      <sz val="14"/>
      <color indexed="58"/>
      <name val="Comic Sans MS"/>
      <family val="4"/>
      <charset val="238"/>
    </font>
    <font>
      <sz val="11"/>
      <color indexed="9"/>
      <name val="Comic Sans MS"/>
      <family val="4"/>
      <charset val="238"/>
    </font>
    <font>
      <b/>
      <sz val="16"/>
      <color indexed="8"/>
      <name val="Calibri"/>
      <family val="2"/>
      <charset val="238"/>
    </font>
    <font>
      <sz val="18"/>
      <color indexed="9"/>
      <name val="Comic Sans MS"/>
      <family val="4"/>
      <charset val="238"/>
    </font>
    <font>
      <b/>
      <sz val="11"/>
      <color indexed="8"/>
      <name val="Calibri"/>
      <family val="2"/>
      <charset val="238"/>
    </font>
    <font>
      <sz val="36"/>
      <color indexed="58"/>
      <name val="Comic Sans MS"/>
      <family val="4"/>
      <charset val="238"/>
    </font>
    <font>
      <b/>
      <sz val="28"/>
      <color indexed="51"/>
      <name val="Comic Sans MS"/>
      <family val="4"/>
      <charset val="238"/>
    </font>
    <font>
      <b/>
      <sz val="36"/>
      <color indexed="51"/>
      <name val="Comic Sans MS"/>
      <family val="4"/>
      <charset val="238"/>
    </font>
    <font>
      <sz val="36"/>
      <color indexed="51"/>
      <name val="Comic Sans MS"/>
      <family val="4"/>
      <charset val="238"/>
    </font>
    <font>
      <b/>
      <sz val="36"/>
      <color indexed="16"/>
      <name val="Comic Sans MS"/>
      <family val="4"/>
      <charset val="238"/>
    </font>
    <font>
      <b/>
      <sz val="20"/>
      <color indexed="16"/>
      <name val="Comic Sans MS"/>
      <family val="4"/>
      <charset val="238"/>
    </font>
    <font>
      <b/>
      <sz val="28"/>
      <color indexed="16"/>
      <name val="Comic Sans MS"/>
      <family val="4"/>
      <charset val="238"/>
    </font>
    <font>
      <sz val="11"/>
      <color indexed="51"/>
      <name val="Comic Sans MS"/>
      <family val="4"/>
      <charset val="238"/>
    </font>
    <font>
      <b/>
      <sz val="24"/>
      <color indexed="16"/>
      <name val="Comic Sans MS"/>
      <family val="4"/>
      <charset val="238"/>
    </font>
    <font>
      <b/>
      <sz val="28"/>
      <color indexed="9"/>
      <name val="Comic Sans MS"/>
      <family val="4"/>
      <charset val="238"/>
    </font>
    <font>
      <b/>
      <sz val="24"/>
      <color indexed="9"/>
      <name val="Comic Sans MS"/>
      <family val="4"/>
      <charset val="238"/>
    </font>
    <font>
      <b/>
      <sz val="16"/>
      <color indexed="16"/>
      <name val="Comic Sans MS"/>
      <family val="4"/>
      <charset val="238"/>
    </font>
    <font>
      <b/>
      <sz val="20"/>
      <color theme="6" tint="-0.499984740745262"/>
      <name val="Comic Sans MS"/>
      <family val="4"/>
      <charset val="238"/>
    </font>
    <font>
      <b/>
      <sz val="26"/>
      <color theme="6" tint="-0.499984740745262"/>
      <name val="Comic Sans MS"/>
      <family val="4"/>
      <charset val="238"/>
    </font>
    <font>
      <sz val="14"/>
      <color theme="6" tint="-0.499984740745262"/>
      <name val="Comic Sans MS"/>
      <family val="4"/>
      <charset val="238"/>
    </font>
    <font>
      <sz val="11"/>
      <color theme="6" tint="-0.499984740745262"/>
      <name val="Calibri"/>
      <family val="2"/>
      <charset val="238"/>
    </font>
    <font>
      <sz val="11"/>
      <color theme="6" tint="-0.499984740745262"/>
      <name val="Calibri"/>
      <family val="2"/>
      <charset val="238"/>
      <scheme val="minor"/>
    </font>
    <font>
      <b/>
      <sz val="36"/>
      <color theme="6" tint="-0.499984740745262"/>
      <name val="Comic Sans MS"/>
      <family val="4"/>
      <charset val="238"/>
    </font>
    <font>
      <b/>
      <sz val="24"/>
      <color theme="6" tint="-0.499984740745262"/>
      <name val="Comic Sans MS"/>
      <family val="4"/>
      <charset val="238"/>
    </font>
    <font>
      <b/>
      <sz val="36"/>
      <color theme="6" tint="-0.499984740745262"/>
      <name val="Calibri"/>
      <family val="2"/>
      <charset val="238"/>
    </font>
    <font>
      <sz val="36"/>
      <color theme="6" tint="-0.499984740745262"/>
      <name val="Comic Sans MS"/>
      <family val="4"/>
      <charset val="238"/>
    </font>
    <font>
      <sz val="20"/>
      <color theme="6" tint="-0.499984740745262"/>
      <name val="Calibri"/>
      <family val="2"/>
      <charset val="238"/>
    </font>
    <font>
      <b/>
      <sz val="36"/>
      <color rgb="FFFFC000"/>
      <name val="Comic Sans MS"/>
      <family val="4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-0.24994659260841701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double">
        <color indexed="16"/>
      </left>
      <right style="double">
        <color indexed="16"/>
      </right>
      <top style="thin">
        <color indexed="16"/>
      </top>
      <bottom style="thin">
        <color indexed="16"/>
      </bottom>
      <diagonal/>
    </border>
    <border>
      <left style="double">
        <color indexed="16"/>
      </left>
      <right style="double">
        <color indexed="16"/>
      </right>
      <top style="double">
        <color indexed="16"/>
      </top>
      <bottom style="thin">
        <color indexed="16"/>
      </bottom>
      <diagonal/>
    </border>
    <border>
      <left style="double">
        <color indexed="16"/>
      </left>
      <right style="double">
        <color indexed="16"/>
      </right>
      <top style="thin">
        <color indexed="16"/>
      </top>
      <bottom style="double">
        <color indexed="16"/>
      </bottom>
      <diagonal/>
    </border>
    <border>
      <left style="double">
        <color indexed="16"/>
      </left>
      <right/>
      <top style="double">
        <color indexed="16"/>
      </top>
      <bottom style="thin">
        <color indexed="16"/>
      </bottom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double">
        <color indexed="16"/>
      </right>
      <top style="double">
        <color indexed="16"/>
      </top>
      <bottom style="thin">
        <color indexed="16"/>
      </bottom>
      <diagonal/>
    </border>
    <border>
      <left style="double">
        <color indexed="16"/>
      </left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 style="double">
        <color indexed="16"/>
      </right>
      <top style="thin">
        <color indexed="16"/>
      </top>
      <bottom style="thin">
        <color indexed="16"/>
      </bottom>
      <diagonal/>
    </border>
    <border>
      <left style="double">
        <color indexed="16"/>
      </left>
      <right/>
      <top style="thin">
        <color indexed="16"/>
      </top>
      <bottom style="double">
        <color indexed="16"/>
      </bottom>
      <diagonal/>
    </border>
    <border>
      <left/>
      <right/>
      <top style="thin">
        <color indexed="16"/>
      </top>
      <bottom style="double">
        <color indexed="16"/>
      </bottom>
      <diagonal/>
    </border>
    <border>
      <left/>
      <right style="double">
        <color indexed="16"/>
      </right>
      <top style="thin">
        <color indexed="16"/>
      </top>
      <bottom style="double">
        <color indexed="16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double">
        <color theme="9" tint="-0.24994659260841701"/>
      </left>
      <right style="double">
        <color theme="9" tint="-0.24994659260841701"/>
      </right>
      <top style="double">
        <color theme="9" tint="-0.24994659260841701"/>
      </top>
      <bottom style="double">
        <color theme="9" tint="-0.2499465926084170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6" fillId="0" borderId="0" xfId="0" applyFont="1" applyFill="1"/>
    <xf numFmtId="0" fontId="1" fillId="0" borderId="0" xfId="0" applyFont="1" applyFill="1"/>
    <xf numFmtId="0" fontId="19" fillId="2" borderId="1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10" fontId="8" fillId="2" borderId="2" xfId="0" applyNumberFormat="1" applyFont="1" applyFill="1" applyBorder="1" applyAlignment="1">
      <alignment horizontal="center"/>
    </xf>
    <xf numFmtId="0" fontId="5" fillId="0" borderId="0" xfId="0" applyFont="1" applyBorder="1" applyAlignment="1" applyProtection="1">
      <alignment vertical="top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/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/>
    </xf>
    <xf numFmtId="0" fontId="10" fillId="0" borderId="0" xfId="0" applyFont="1" applyFill="1"/>
    <xf numFmtId="0" fontId="11" fillId="0" borderId="0" xfId="0" applyFont="1" applyFill="1" applyAlignment="1">
      <alignment vertical="center"/>
    </xf>
    <xf numFmtId="0" fontId="4" fillId="0" borderId="0" xfId="0" applyFont="1" applyFill="1"/>
    <xf numFmtId="0" fontId="0" fillId="0" borderId="0" xfId="0" applyFill="1"/>
    <xf numFmtId="0" fontId="13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top"/>
    </xf>
    <xf numFmtId="0" fontId="13" fillId="0" borderId="0" xfId="0" applyFont="1" applyFill="1" applyBorder="1"/>
    <xf numFmtId="0" fontId="12" fillId="0" borderId="0" xfId="0" applyFont="1" applyFill="1" applyBorder="1"/>
    <xf numFmtId="0" fontId="14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17" fillId="0" borderId="0" xfId="0" applyFont="1" applyFill="1"/>
    <xf numFmtId="10" fontId="21" fillId="3" borderId="4" xfId="0" applyNumberFormat="1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20" fillId="2" borderId="16" xfId="0" applyFont="1" applyFill="1" applyBorder="1" applyAlignment="1">
      <alignment horizontal="right"/>
    </xf>
    <xf numFmtId="0" fontId="9" fillId="0" borderId="16" xfId="0" applyFont="1" applyBorder="1"/>
    <xf numFmtId="0" fontId="9" fillId="0" borderId="17" xfId="0" applyFont="1" applyBorder="1"/>
    <xf numFmtId="0" fontId="20" fillId="2" borderId="18" xfId="0" applyFont="1" applyFill="1" applyBorder="1" applyAlignment="1">
      <alignment horizontal="right"/>
    </xf>
    <xf numFmtId="0" fontId="9" fillId="0" borderId="18" xfId="0" applyFont="1" applyBorder="1"/>
    <xf numFmtId="0" fontId="9" fillId="0" borderId="19" xfId="0" applyFont="1" applyBorder="1"/>
    <xf numFmtId="0" fontId="20" fillId="2" borderId="18" xfId="0" applyFont="1" applyFill="1" applyBorder="1" applyAlignment="1">
      <alignment horizontal="center"/>
    </xf>
    <xf numFmtId="0" fontId="20" fillId="2" borderId="20" xfId="0" applyFont="1" applyFill="1" applyBorder="1" applyAlignment="1">
      <alignment horizontal="center"/>
    </xf>
    <xf numFmtId="0" fontId="9" fillId="0" borderId="20" xfId="0" applyFont="1" applyBorder="1"/>
    <xf numFmtId="0" fontId="9" fillId="0" borderId="21" xfId="0" applyFont="1" applyBorder="1"/>
    <xf numFmtId="0" fontId="16" fillId="0" borderId="0" xfId="0" applyFont="1" applyFill="1" applyAlignment="1">
      <alignment horizontal="left" vertical="center"/>
    </xf>
    <xf numFmtId="0" fontId="15" fillId="3" borderId="7" xfId="0" applyFont="1" applyFill="1" applyBorder="1" applyAlignment="1">
      <alignment horizontal="right"/>
    </xf>
    <xf numFmtId="0" fontId="15" fillId="3" borderId="8" xfId="0" applyFont="1" applyFill="1" applyBorder="1" applyAlignment="1">
      <alignment horizontal="right"/>
    </xf>
    <xf numFmtId="0" fontId="15" fillId="3" borderId="9" xfId="0" applyFont="1" applyFill="1" applyBorder="1" applyAlignment="1">
      <alignment horizontal="right"/>
    </xf>
    <xf numFmtId="0" fontId="15" fillId="3" borderId="10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0" fontId="22" fillId="0" borderId="0" xfId="0" applyFont="1" applyBorder="1" applyAlignment="1" applyProtection="1">
      <alignment vertical="top"/>
    </xf>
    <xf numFmtId="0" fontId="23" fillId="0" borderId="0" xfId="0" applyFont="1" applyBorder="1" applyAlignment="1" applyProtection="1">
      <alignment vertical="top"/>
    </xf>
    <xf numFmtId="0" fontId="24" fillId="0" borderId="0" xfId="0" applyFont="1" applyBorder="1" applyAlignment="1" applyProtection="1">
      <alignment vertical="top"/>
    </xf>
    <xf numFmtId="0" fontId="25" fillId="0" borderId="0" xfId="0" applyFont="1" applyAlignment="1"/>
    <xf numFmtId="0" fontId="24" fillId="0" borderId="0" xfId="0" applyFont="1" applyBorder="1" applyAlignment="1" applyProtection="1">
      <alignment vertical="top"/>
    </xf>
    <xf numFmtId="0" fontId="26" fillId="0" borderId="0" xfId="0" applyFont="1"/>
    <xf numFmtId="0" fontId="27" fillId="0" borderId="0" xfId="0" applyFont="1" applyBorder="1" applyAlignment="1" applyProtection="1">
      <alignment vertical="top"/>
    </xf>
    <xf numFmtId="0" fontId="27" fillId="0" borderId="0" xfId="0" applyFont="1" applyAlignment="1">
      <alignment horizontal="right" vertical="center"/>
    </xf>
    <xf numFmtId="0" fontId="27" fillId="0" borderId="0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right" vertical="top"/>
    </xf>
    <xf numFmtId="0" fontId="27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horizontal="right" vertical="center"/>
    </xf>
    <xf numFmtId="0" fontId="29" fillId="0" borderId="0" xfId="0" applyFont="1"/>
    <xf numFmtId="0" fontId="27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7" fillId="0" borderId="0" xfId="0" applyFont="1"/>
    <xf numFmtId="0" fontId="24" fillId="0" borderId="0" xfId="0" applyFont="1"/>
    <xf numFmtId="0" fontId="27" fillId="0" borderId="0" xfId="0" applyFont="1" applyAlignment="1">
      <alignment horizontal="left" vertical="center"/>
    </xf>
    <xf numFmtId="0" fontId="30" fillId="0" borderId="0" xfId="0" applyFont="1"/>
    <xf numFmtId="0" fontId="31" fillId="0" borderId="0" xfId="0" applyFont="1"/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2" fillId="4" borderId="22" xfId="0" applyFont="1" applyFill="1" applyBorder="1" applyAlignment="1" applyProtection="1">
      <alignment horizontal="left" vertical="center"/>
      <protection locked="0"/>
    </xf>
    <xf numFmtId="0" fontId="32" fillId="4" borderId="22" xfId="0" applyFont="1" applyFill="1" applyBorder="1" applyAlignment="1" applyProtection="1">
      <alignment vertical="center"/>
      <protection locked="0"/>
    </xf>
    <xf numFmtId="0" fontId="32" fillId="4" borderId="22" xfId="0" applyFont="1" applyFill="1" applyBorder="1" applyAlignment="1" applyProtection="1">
      <alignment vertical="top"/>
      <protection locked="0"/>
    </xf>
    <xf numFmtId="0" fontId="28" fillId="0" borderId="23" xfId="0" applyFont="1" applyBorder="1" applyAlignment="1" applyProtection="1">
      <alignment horizontal="center" vertical="center"/>
      <protection hidden="1"/>
    </xf>
    <xf numFmtId="0" fontId="15" fillId="3" borderId="10" xfId="0" applyFont="1" applyFill="1" applyBorder="1" applyAlignment="1">
      <alignment horizontal="right"/>
    </xf>
    <xf numFmtId="0" fontId="15" fillId="3" borderId="11" xfId="0" applyFont="1" applyFill="1" applyBorder="1" applyAlignment="1">
      <alignment horizontal="right"/>
    </xf>
    <xf numFmtId="0" fontId="15" fillId="3" borderId="12" xfId="0" applyFont="1" applyFill="1" applyBorder="1" applyAlignment="1">
      <alignment horizontal="right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gif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781050</xdr:colOff>
      <xdr:row>48</xdr:row>
      <xdr:rowOff>438150</xdr:rowOff>
    </xdr:from>
    <xdr:to>
      <xdr:col>6</xdr:col>
      <xdr:colOff>47625</xdr:colOff>
      <xdr:row>51</xdr:row>
      <xdr:rowOff>219075</xdr:rowOff>
    </xdr:to>
    <xdr:pic>
      <xdr:nvPicPr>
        <xdr:cNvPr id="1032" name="Obrázok 21" descr="mini2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038225" y="26993850"/>
          <a:ext cx="236220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304801</xdr:colOff>
      <xdr:row>0</xdr:row>
      <xdr:rowOff>533400</xdr:rowOff>
    </xdr:from>
    <xdr:to>
      <xdr:col>12</xdr:col>
      <xdr:colOff>314325</xdr:colOff>
      <xdr:row>0</xdr:row>
      <xdr:rowOff>1524000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2047876" y="533400"/>
          <a:ext cx="7648574" cy="990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sk-SK" sz="3600" b="1" kern="10" spc="0">
              <a:ln w="19050">
                <a:solidFill>
                  <a:schemeClr val="accent3">
                    <a:lumMod val="50000"/>
                  </a:schemeClr>
                </a:solidFill>
                <a:round/>
                <a:headEnd/>
                <a:tailEnd/>
              </a:ln>
              <a:gradFill>
                <a:gsLst>
                  <a:gs pos="0">
                    <a:schemeClr val="accent3">
                      <a:lumMod val="75000"/>
                    </a:schemeClr>
                  </a:gs>
                  <a:gs pos="50000">
                    <a:srgbClr val="FFFF00"/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0"/>
              </a:gradFill>
              <a:effectLst/>
              <a:latin typeface="Comic Sans MS"/>
            </a:rPr>
            <a:t>SPODOBOVANIE</a:t>
          </a:r>
        </a:p>
      </xdr:txBody>
    </xdr:sp>
    <xdr:clientData/>
  </xdr:twoCellAnchor>
  <xdr:twoCellAnchor editAs="oneCell">
    <xdr:from>
      <xdr:col>6</xdr:col>
      <xdr:colOff>333376</xdr:colOff>
      <xdr:row>2</xdr:row>
      <xdr:rowOff>38100</xdr:rowOff>
    </xdr:from>
    <xdr:to>
      <xdr:col>8</xdr:col>
      <xdr:colOff>173071</xdr:colOff>
      <xdr:row>14</xdr:row>
      <xdr:rowOff>285750</xdr:rowOff>
    </xdr:to>
    <xdr:pic>
      <xdr:nvPicPr>
        <xdr:cNvPr id="8" name="Obrázok 7" descr="8ac58a9e0f59ef460127212e6ef93fe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86176" y="2247900"/>
          <a:ext cx="3182970" cy="5372100"/>
        </a:xfrm>
        <a:prstGeom prst="rect">
          <a:avLst/>
        </a:prstGeom>
      </xdr:spPr>
    </xdr:pic>
    <xdr:clientData/>
  </xdr:twoCellAnchor>
  <xdr:twoCellAnchor editAs="oneCell">
    <xdr:from>
      <xdr:col>2</xdr:col>
      <xdr:colOff>361950</xdr:colOff>
      <xdr:row>0</xdr:row>
      <xdr:rowOff>442182</xdr:rowOff>
    </xdr:from>
    <xdr:to>
      <xdr:col>4</xdr:col>
      <xdr:colOff>114300</xdr:colOff>
      <xdr:row>0</xdr:row>
      <xdr:rowOff>1603660</xdr:rowOff>
    </xdr:to>
    <xdr:pic>
      <xdr:nvPicPr>
        <xdr:cNvPr id="9" name="Obrázok 8" descr="0_16dae5_e75edfb3_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" y="442182"/>
          <a:ext cx="1238250" cy="1161478"/>
        </a:xfrm>
        <a:prstGeom prst="rect">
          <a:avLst/>
        </a:prstGeom>
      </xdr:spPr>
    </xdr:pic>
    <xdr:clientData/>
  </xdr:twoCellAnchor>
  <xdr:twoCellAnchor editAs="oneCell">
    <xdr:from>
      <xdr:col>12</xdr:col>
      <xdr:colOff>429425</xdr:colOff>
      <xdr:row>0</xdr:row>
      <xdr:rowOff>269933</xdr:rowOff>
    </xdr:from>
    <xdr:to>
      <xdr:col>14</xdr:col>
      <xdr:colOff>400050</xdr:colOff>
      <xdr:row>0</xdr:row>
      <xdr:rowOff>1558712</xdr:rowOff>
    </xdr:to>
    <xdr:pic>
      <xdr:nvPicPr>
        <xdr:cNvPr id="10" name="Obrázok 9" descr="0_16dae5_e75edfb3_L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5400000">
          <a:off x="9771598" y="309885"/>
          <a:ext cx="1288779" cy="1208875"/>
        </a:xfrm>
        <a:prstGeom prst="rect">
          <a:avLst/>
        </a:prstGeom>
      </xdr:spPr>
    </xdr:pic>
    <xdr:clientData/>
  </xdr:twoCellAnchor>
  <xdr:twoCellAnchor editAs="oneCell">
    <xdr:from>
      <xdr:col>6</xdr:col>
      <xdr:colOff>275505</xdr:colOff>
      <xdr:row>0</xdr:row>
      <xdr:rowOff>108461</xdr:rowOff>
    </xdr:from>
    <xdr:to>
      <xdr:col>7</xdr:col>
      <xdr:colOff>226085</xdr:colOff>
      <xdr:row>0</xdr:row>
      <xdr:rowOff>633910</xdr:rowOff>
    </xdr:to>
    <xdr:pic>
      <xdr:nvPicPr>
        <xdr:cNvPr id="11" name="Obrázok 10" descr="0_16dae5_e75edfb3_L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1918508">
          <a:off x="3628305" y="108461"/>
          <a:ext cx="560180" cy="525449"/>
        </a:xfrm>
        <a:prstGeom prst="rect">
          <a:avLst/>
        </a:prstGeom>
      </xdr:spPr>
    </xdr:pic>
    <xdr:clientData/>
  </xdr:twoCellAnchor>
  <xdr:twoCellAnchor editAs="oneCell">
    <xdr:from>
      <xdr:col>9</xdr:col>
      <xdr:colOff>7120</xdr:colOff>
      <xdr:row>0</xdr:row>
      <xdr:rowOff>51594</xdr:rowOff>
    </xdr:from>
    <xdr:to>
      <xdr:col>9</xdr:col>
      <xdr:colOff>532569</xdr:colOff>
      <xdr:row>0</xdr:row>
      <xdr:rowOff>611774</xdr:rowOff>
    </xdr:to>
    <xdr:pic>
      <xdr:nvPicPr>
        <xdr:cNvPr id="12" name="Obrázok 11" descr="0_16dae5_e75edfb3_L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4625835">
          <a:off x="6990630" y="68959"/>
          <a:ext cx="560180" cy="525449"/>
        </a:xfrm>
        <a:prstGeom prst="rect">
          <a:avLst/>
        </a:prstGeom>
      </xdr:spPr>
    </xdr:pic>
    <xdr:clientData/>
  </xdr:twoCellAnchor>
  <xdr:twoCellAnchor editAs="oneCell">
    <xdr:from>
      <xdr:col>6</xdr:col>
      <xdr:colOff>520549</xdr:colOff>
      <xdr:row>16</xdr:row>
      <xdr:rowOff>57150</xdr:rowOff>
    </xdr:from>
    <xdr:to>
      <xdr:col>8</xdr:col>
      <xdr:colOff>286635</xdr:colOff>
      <xdr:row>25</xdr:row>
      <xdr:rowOff>619125</xdr:rowOff>
    </xdr:to>
    <xdr:pic>
      <xdr:nvPicPr>
        <xdr:cNvPr id="13" name="Obrázok 12" descr="8a04a3785162a65f99c0a20c98a6e81d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873349" y="8420100"/>
          <a:ext cx="3109361" cy="4981575"/>
        </a:xfrm>
        <a:prstGeom prst="rect">
          <a:avLst/>
        </a:prstGeom>
      </xdr:spPr>
    </xdr:pic>
    <xdr:clientData/>
  </xdr:twoCellAnchor>
  <xdr:twoCellAnchor editAs="oneCell">
    <xdr:from>
      <xdr:col>4</xdr:col>
      <xdr:colOff>609601</xdr:colOff>
      <xdr:row>26</xdr:row>
      <xdr:rowOff>476251</xdr:rowOff>
    </xdr:from>
    <xdr:to>
      <xdr:col>7</xdr:col>
      <xdr:colOff>481547</xdr:colOff>
      <xdr:row>31</xdr:row>
      <xdr:rowOff>114301</xdr:rowOff>
    </xdr:to>
    <xdr:pic>
      <xdr:nvPicPr>
        <xdr:cNvPr id="14" name="Obrázok 13" descr="cMaya.pn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16200"/>
        <a:stretch>
          <a:fillRect/>
        </a:stretch>
      </xdr:blipFill>
      <xdr:spPr>
        <a:xfrm>
          <a:off x="2352676" y="13982701"/>
          <a:ext cx="2091271" cy="2495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showGridLines="0" tabSelected="1" workbookViewId="0">
      <pane ySplit="1" topLeftCell="A2" activePane="bottomLeft" state="frozen"/>
      <selection pane="bottomLeft" activeCell="D6" sqref="D6"/>
    </sheetView>
  </sheetViews>
  <sheetFormatPr defaultRowHeight="45" customHeight="1"/>
  <cols>
    <col min="1" max="1" width="3.7109375" customWidth="1"/>
    <col min="2" max="2" width="0.140625" customWidth="1"/>
    <col min="3" max="3" width="15.7109375" customWidth="1"/>
    <col min="4" max="4" width="6.5703125" customWidth="1"/>
    <col min="5" max="5" width="14.7109375" customWidth="1"/>
    <col min="6" max="6" width="9.42578125" customWidth="1"/>
    <col min="8" max="8" width="41" customWidth="1"/>
    <col min="9" max="9" width="4.5703125" customWidth="1"/>
    <col min="10" max="10" width="15.7109375" customWidth="1"/>
    <col min="11" max="11" width="6.5703125" customWidth="1"/>
    <col min="12" max="12" width="13.42578125" customWidth="1"/>
    <col min="13" max="13" width="9.42578125" customWidth="1"/>
  </cols>
  <sheetData>
    <row r="1" spans="1:17" ht="129" customHeight="1">
      <c r="A1" s="52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7" ht="45" customHeight="1">
      <c r="A2" s="53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  <c r="Q2" s="55"/>
    </row>
    <row r="3" spans="1:17" ht="21.75" customHeight="1" thickBo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  <c r="Q3" s="57"/>
    </row>
    <row r="4" spans="1:17" ht="57" customHeight="1" thickTop="1" thickBot="1">
      <c r="A4" s="58"/>
      <c r="B4" s="58"/>
      <c r="C4" s="59" t="s">
        <v>6</v>
      </c>
      <c r="D4" s="82"/>
      <c r="E4" s="60" t="s">
        <v>7</v>
      </c>
      <c r="F4" s="85">
        <f>IF(D4="z",1,0)</f>
        <v>0</v>
      </c>
      <c r="G4" s="58"/>
      <c r="H4" s="58"/>
      <c r="I4" s="58"/>
      <c r="J4" s="61" t="s">
        <v>15</v>
      </c>
      <c r="K4" s="84"/>
      <c r="L4" s="58" t="s">
        <v>16</v>
      </c>
      <c r="M4" s="85">
        <f>IF(K4="s",1,0)</f>
        <v>0</v>
      </c>
      <c r="N4" s="58"/>
      <c r="O4" s="58"/>
      <c r="P4" s="57"/>
      <c r="Q4" s="57"/>
    </row>
    <row r="5" spans="1:17" ht="24" customHeight="1" thickTop="1" thickBot="1">
      <c r="A5" s="58"/>
      <c r="B5" s="58"/>
      <c r="C5" s="58"/>
      <c r="D5" s="58"/>
      <c r="E5" s="58"/>
      <c r="F5" s="62"/>
      <c r="G5" s="58"/>
      <c r="H5" s="58"/>
      <c r="I5" s="58"/>
      <c r="J5" s="61"/>
      <c r="K5" s="58"/>
      <c r="L5" s="58"/>
      <c r="M5" s="63"/>
      <c r="N5" s="58"/>
      <c r="O5" s="58"/>
      <c r="P5" s="57"/>
      <c r="Q5" s="57"/>
    </row>
    <row r="6" spans="1:17" ht="57" customHeight="1" thickTop="1" thickBot="1">
      <c r="A6" s="58"/>
      <c r="B6" s="58"/>
      <c r="C6" s="64" t="s">
        <v>8</v>
      </c>
      <c r="D6" s="83"/>
      <c r="E6" s="60" t="s">
        <v>9</v>
      </c>
      <c r="F6" s="85">
        <f>IF(D6="b",1,0)</f>
        <v>0</v>
      </c>
      <c r="G6" s="58"/>
      <c r="H6" s="58"/>
      <c r="I6" s="58"/>
      <c r="J6" s="64" t="s">
        <v>17</v>
      </c>
      <c r="K6" s="83"/>
      <c r="L6" s="60" t="s">
        <v>16</v>
      </c>
      <c r="M6" s="85">
        <f>IF(K6="t",1,0)</f>
        <v>0</v>
      </c>
      <c r="N6" s="58"/>
      <c r="O6" s="58"/>
      <c r="P6" s="57"/>
      <c r="Q6" s="57"/>
    </row>
    <row r="7" spans="1:17" ht="0.75" customHeight="1" thickTop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57"/>
      <c r="Q7" s="57"/>
    </row>
    <row r="8" spans="1:17" ht="45" hidden="1" customHeight="1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57"/>
      <c r="Q8" s="57"/>
    </row>
    <row r="9" spans="1:17" ht="24" customHeight="1" thickBot="1">
      <c r="A9" s="68"/>
      <c r="B9" s="68"/>
      <c r="C9" s="68"/>
      <c r="D9" s="68"/>
      <c r="E9" s="68"/>
      <c r="F9" s="68"/>
      <c r="G9" s="68"/>
      <c r="H9" s="68"/>
      <c r="I9" s="68"/>
      <c r="J9" s="65"/>
      <c r="K9" s="65"/>
      <c r="L9" s="65"/>
      <c r="M9" s="65"/>
      <c r="N9" s="65"/>
      <c r="O9" s="65"/>
      <c r="P9" s="57"/>
      <c r="Q9" s="57"/>
    </row>
    <row r="10" spans="1:17" ht="57" customHeight="1" thickTop="1" thickBot="1">
      <c r="A10" s="69"/>
      <c r="B10" s="69"/>
      <c r="C10" s="59" t="s">
        <v>10</v>
      </c>
      <c r="D10" s="82"/>
      <c r="E10" s="70" t="s">
        <v>9</v>
      </c>
      <c r="F10" s="85">
        <f>IF(D10="ž",1,0)</f>
        <v>0</v>
      </c>
      <c r="G10" s="71"/>
      <c r="H10" s="71"/>
      <c r="I10" s="71"/>
      <c r="J10" s="59" t="s">
        <v>13</v>
      </c>
      <c r="K10" s="83"/>
      <c r="L10" s="70" t="s">
        <v>7</v>
      </c>
      <c r="M10" s="85">
        <f>IF(K10="z",1,0)</f>
        <v>0</v>
      </c>
      <c r="N10" s="72"/>
      <c r="O10" s="57"/>
      <c r="P10" s="57"/>
      <c r="Q10" s="57"/>
    </row>
    <row r="11" spans="1:17" ht="24" customHeight="1" thickTop="1" thickBot="1">
      <c r="A11" s="69"/>
      <c r="B11" s="69"/>
      <c r="C11" s="73"/>
      <c r="D11" s="74"/>
      <c r="E11" s="75"/>
      <c r="F11" s="76"/>
      <c r="G11" s="71"/>
      <c r="H11" s="71"/>
      <c r="I11" s="71"/>
      <c r="J11" s="77"/>
      <c r="K11" s="78"/>
      <c r="L11" s="79"/>
      <c r="M11" s="76"/>
      <c r="N11" s="72"/>
      <c r="O11" s="57"/>
      <c r="P11" s="57"/>
      <c r="Q11" s="57"/>
    </row>
    <row r="12" spans="1:17" ht="57" customHeight="1" thickTop="1" thickBot="1">
      <c r="A12" s="69"/>
      <c r="B12" s="69"/>
      <c r="C12" s="59" t="s">
        <v>11</v>
      </c>
      <c r="D12" s="83"/>
      <c r="E12" s="70" t="s">
        <v>9</v>
      </c>
      <c r="F12" s="85">
        <f>IF(D12="ž",1,0)</f>
        <v>0</v>
      </c>
      <c r="G12" s="71"/>
      <c r="H12" s="71"/>
      <c r="I12" s="71"/>
      <c r="J12" s="59" t="s">
        <v>12</v>
      </c>
      <c r="K12" s="83"/>
      <c r="L12" s="70" t="s">
        <v>9</v>
      </c>
      <c r="M12" s="85">
        <f>IF(K12="h",1,0)</f>
        <v>0</v>
      </c>
      <c r="N12" s="72"/>
      <c r="O12" s="57"/>
      <c r="P12" s="57"/>
      <c r="Q12" s="57"/>
    </row>
    <row r="13" spans="1:17" ht="24" customHeight="1" thickTop="1" thickBot="1">
      <c r="A13" s="69"/>
      <c r="B13" s="69"/>
      <c r="C13" s="59"/>
      <c r="D13" s="74"/>
      <c r="E13" s="79"/>
      <c r="F13" s="76"/>
      <c r="G13" s="71"/>
      <c r="H13" s="71"/>
      <c r="I13" s="71"/>
      <c r="J13" s="77"/>
      <c r="K13" s="78"/>
      <c r="L13" s="79"/>
      <c r="M13" s="76"/>
      <c r="N13" s="72"/>
      <c r="O13" s="57"/>
      <c r="P13" s="57"/>
      <c r="Q13" s="57"/>
    </row>
    <row r="14" spans="1:17" ht="57" customHeight="1" thickTop="1" thickBot="1">
      <c r="A14" s="69"/>
      <c r="B14" s="69"/>
      <c r="C14" s="59" t="s">
        <v>19</v>
      </c>
      <c r="D14" s="83"/>
      <c r="E14" s="70" t="s">
        <v>20</v>
      </c>
      <c r="F14" s="85">
        <f>IF(D14="t",1,0)</f>
        <v>0</v>
      </c>
      <c r="G14" s="71"/>
      <c r="H14" s="71"/>
      <c r="I14" s="71"/>
      <c r="J14" s="59" t="s">
        <v>23</v>
      </c>
      <c r="K14" s="83"/>
      <c r="L14" s="70" t="s">
        <v>16</v>
      </c>
      <c r="M14" s="85">
        <f>IF(K14="t",1,0)</f>
        <v>0</v>
      </c>
      <c r="N14" s="72"/>
      <c r="O14" s="57"/>
      <c r="P14" s="57"/>
      <c r="Q14" s="57"/>
    </row>
    <row r="15" spans="1:17" ht="24" customHeight="1" thickTop="1" thickBot="1">
      <c r="A15" s="69"/>
      <c r="B15" s="69"/>
      <c r="C15" s="59"/>
      <c r="D15" s="74"/>
      <c r="E15" s="79"/>
      <c r="F15" s="76"/>
      <c r="G15" s="71"/>
      <c r="H15" s="71"/>
      <c r="I15" s="71"/>
      <c r="J15" s="59"/>
      <c r="K15" s="80"/>
      <c r="L15" s="70"/>
      <c r="M15" s="76"/>
      <c r="N15" s="72"/>
      <c r="O15" s="57"/>
      <c r="P15" s="57"/>
      <c r="Q15" s="57"/>
    </row>
    <row r="16" spans="1:17" ht="57" customHeight="1" thickTop="1" thickBot="1">
      <c r="A16" s="69"/>
      <c r="B16" s="69"/>
      <c r="C16" s="59" t="s">
        <v>5</v>
      </c>
      <c r="D16" s="83"/>
      <c r="E16" s="70" t="s">
        <v>9</v>
      </c>
      <c r="F16" s="85">
        <f>IF(D16="ž",1,0)</f>
        <v>0</v>
      </c>
      <c r="G16" s="71"/>
      <c r="H16" s="71"/>
      <c r="I16" s="71"/>
      <c r="J16" s="59" t="s">
        <v>21</v>
      </c>
      <c r="K16" s="83"/>
      <c r="L16" s="70" t="s">
        <v>22</v>
      </c>
      <c r="M16" s="85">
        <f>IF(K16="ť",1,0)</f>
        <v>0</v>
      </c>
      <c r="N16" s="72"/>
      <c r="O16" s="57"/>
      <c r="P16" s="57"/>
      <c r="Q16" s="57"/>
    </row>
    <row r="17" spans="1:17" ht="24" customHeight="1" thickTop="1" thickBot="1">
      <c r="A17" s="69"/>
      <c r="B17" s="69"/>
      <c r="C17" s="59"/>
      <c r="D17" s="74"/>
      <c r="E17" s="79"/>
      <c r="F17" s="76"/>
      <c r="G17" s="71"/>
      <c r="H17" s="71"/>
      <c r="I17" s="71"/>
      <c r="J17" s="59"/>
      <c r="K17" s="80"/>
      <c r="L17" s="70"/>
      <c r="M17" s="76"/>
      <c r="N17" s="72"/>
      <c r="O17" s="57"/>
      <c r="P17" s="57"/>
      <c r="Q17" s="57"/>
    </row>
    <row r="18" spans="1:17" ht="57" customHeight="1" thickTop="1" thickBot="1">
      <c r="A18" s="69"/>
      <c r="B18" s="69"/>
      <c r="C18" s="59" t="s">
        <v>14</v>
      </c>
      <c r="D18" s="83"/>
      <c r="E18" s="70" t="s">
        <v>7</v>
      </c>
      <c r="F18" s="85">
        <f>IF(D18="b",1,0)</f>
        <v>0</v>
      </c>
      <c r="G18" s="71"/>
      <c r="H18" s="71"/>
      <c r="I18" s="71"/>
      <c r="J18" s="59" t="s">
        <v>29</v>
      </c>
      <c r="K18" s="83"/>
      <c r="L18" s="70" t="s">
        <v>7</v>
      </c>
      <c r="M18" s="85">
        <f>IF(K18="b",1,0)</f>
        <v>0</v>
      </c>
      <c r="N18" s="72"/>
      <c r="O18" s="57"/>
      <c r="P18" s="57"/>
      <c r="Q18" s="57"/>
    </row>
    <row r="19" spans="1:17" ht="24" customHeight="1" thickTop="1" thickBot="1">
      <c r="A19" s="69"/>
      <c r="B19" s="69"/>
      <c r="C19" s="59"/>
      <c r="D19" s="74"/>
      <c r="E19" s="79"/>
      <c r="F19" s="81"/>
      <c r="G19" s="71"/>
      <c r="H19" s="71"/>
      <c r="I19" s="71"/>
      <c r="J19" s="59"/>
      <c r="K19" s="80"/>
      <c r="L19" s="70"/>
      <c r="M19" s="76"/>
      <c r="N19" s="72"/>
      <c r="O19" s="57"/>
      <c r="P19" s="57"/>
      <c r="Q19" s="57"/>
    </row>
    <row r="20" spans="1:17" ht="57" customHeight="1" thickTop="1" thickBot="1">
      <c r="A20" s="69"/>
      <c r="B20" s="69"/>
      <c r="C20" s="59" t="s">
        <v>18</v>
      </c>
      <c r="D20" s="83"/>
      <c r="E20" s="70" t="s">
        <v>16</v>
      </c>
      <c r="F20" s="85">
        <f>IF(D20="s",1,0)</f>
        <v>0</v>
      </c>
      <c r="G20" s="71"/>
      <c r="H20" s="71"/>
      <c r="I20" s="71"/>
      <c r="J20" s="59" t="s">
        <v>33</v>
      </c>
      <c r="K20" s="83"/>
      <c r="L20" s="70" t="s">
        <v>7</v>
      </c>
      <c r="M20" s="85">
        <f>IF(K20="ž",1,0)</f>
        <v>0</v>
      </c>
      <c r="N20" s="72"/>
      <c r="O20" s="57"/>
      <c r="P20" s="57"/>
      <c r="Q20" s="57"/>
    </row>
    <row r="21" spans="1:17" ht="24" customHeight="1" thickTop="1" thickBot="1">
      <c r="A21" s="69"/>
      <c r="B21" s="69"/>
      <c r="C21" s="59"/>
      <c r="D21" s="74"/>
      <c r="E21" s="79"/>
      <c r="F21" s="81"/>
      <c r="G21" s="71"/>
      <c r="H21" s="71"/>
      <c r="I21" s="71"/>
      <c r="J21" s="59"/>
      <c r="K21" s="80"/>
      <c r="L21" s="70"/>
      <c r="M21" s="76"/>
      <c r="N21" s="72"/>
      <c r="O21" s="57"/>
      <c r="P21" s="57"/>
      <c r="Q21" s="57"/>
    </row>
    <row r="22" spans="1:17" ht="57" customHeight="1" thickTop="1" thickBot="1">
      <c r="A22" s="69"/>
      <c r="B22" s="69"/>
      <c r="C22" s="59" t="s">
        <v>27</v>
      </c>
      <c r="D22" s="83"/>
      <c r="E22" s="70" t="s">
        <v>28</v>
      </c>
      <c r="F22" s="85">
        <f>IF(D22="d",1,0)</f>
        <v>0</v>
      </c>
      <c r="G22" s="71"/>
      <c r="H22" s="71"/>
      <c r="I22" s="71"/>
      <c r="J22" s="59" t="s">
        <v>30</v>
      </c>
      <c r="K22" s="83"/>
      <c r="L22" s="70" t="s">
        <v>31</v>
      </c>
      <c r="M22" s="85">
        <f>IF(K22="z",1,0)</f>
        <v>0</v>
      </c>
      <c r="N22" s="72"/>
      <c r="O22" s="57"/>
      <c r="P22" s="57"/>
      <c r="Q22" s="57"/>
    </row>
    <row r="23" spans="1:17" ht="24" customHeight="1" thickTop="1" thickBot="1">
      <c r="A23" s="69"/>
      <c r="B23" s="69"/>
      <c r="C23" s="59"/>
      <c r="D23" s="74"/>
      <c r="E23" s="70"/>
      <c r="F23" s="81"/>
      <c r="G23" s="71"/>
      <c r="H23" s="71"/>
      <c r="I23" s="71"/>
      <c r="J23" s="59"/>
      <c r="K23" s="80"/>
      <c r="L23" s="70"/>
      <c r="M23" s="76"/>
      <c r="N23" s="72"/>
      <c r="O23" s="57"/>
      <c r="P23" s="57"/>
      <c r="Q23" s="57"/>
    </row>
    <row r="24" spans="1:17" ht="57" customHeight="1" thickTop="1" thickBot="1">
      <c r="A24" s="69"/>
      <c r="B24" s="69"/>
      <c r="C24" s="59" t="s">
        <v>16</v>
      </c>
      <c r="D24" s="83"/>
      <c r="E24" s="70" t="s">
        <v>7</v>
      </c>
      <c r="F24" s="85">
        <f>IF(D24="b",1,0)</f>
        <v>0</v>
      </c>
      <c r="G24" s="71"/>
      <c r="H24" s="71"/>
      <c r="I24" s="71"/>
      <c r="J24" s="59" t="s">
        <v>24</v>
      </c>
      <c r="K24" s="83"/>
      <c r="L24" s="70" t="s">
        <v>9</v>
      </c>
      <c r="M24" s="85">
        <f>IF(K24="d",1,0)</f>
        <v>0</v>
      </c>
      <c r="N24" s="72"/>
      <c r="O24" s="57"/>
      <c r="P24" s="57"/>
      <c r="Q24" s="57"/>
    </row>
    <row r="25" spans="1:17" ht="24" customHeight="1" thickTop="1" thickBot="1">
      <c r="A25" s="69"/>
      <c r="B25" s="69"/>
      <c r="C25" s="59"/>
      <c r="D25" s="74"/>
      <c r="E25" s="70"/>
      <c r="F25" s="81"/>
      <c r="G25" s="71"/>
      <c r="H25" s="71"/>
      <c r="I25" s="71"/>
      <c r="J25" s="59"/>
      <c r="K25" s="80"/>
      <c r="L25" s="70"/>
      <c r="M25" s="76"/>
      <c r="N25" s="72"/>
      <c r="O25" s="57"/>
      <c r="P25" s="57"/>
      <c r="Q25" s="57"/>
    </row>
    <row r="26" spans="1:17" ht="57" customHeight="1" thickTop="1" thickBot="1">
      <c r="A26" s="69"/>
      <c r="B26" s="69"/>
      <c r="C26" s="59" t="s">
        <v>25</v>
      </c>
      <c r="D26" s="83"/>
      <c r="E26" s="70" t="s">
        <v>26</v>
      </c>
      <c r="F26" s="85">
        <f>IF(D26="b",1,0)</f>
        <v>0</v>
      </c>
      <c r="G26" s="71"/>
      <c r="H26" s="71"/>
      <c r="I26" s="71"/>
      <c r="J26" s="59" t="s">
        <v>18</v>
      </c>
      <c r="K26" s="83"/>
      <c r="L26" s="70" t="s">
        <v>28</v>
      </c>
      <c r="M26" s="85">
        <f>IF(K26="h",1,0)</f>
        <v>0</v>
      </c>
      <c r="N26" s="72"/>
      <c r="O26" s="57"/>
      <c r="P26" s="57"/>
      <c r="Q26" s="57"/>
    </row>
    <row r="27" spans="1:17" ht="45" customHeight="1" thickTop="1" thickBo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1:17" ht="45" customHeight="1" thickTop="1">
      <c r="A28" s="10"/>
      <c r="B28" s="10"/>
      <c r="C28" s="11"/>
      <c r="D28" s="9"/>
      <c r="E28" s="12"/>
      <c r="F28" s="13"/>
      <c r="G28" s="43" t="s">
        <v>1</v>
      </c>
      <c r="H28" s="44"/>
      <c r="I28" s="45"/>
      <c r="J28" s="28">
        <v>22</v>
      </c>
      <c r="K28" s="15"/>
      <c r="L28" s="12"/>
      <c r="M28" s="13"/>
      <c r="N28" s="16"/>
      <c r="O28" s="17"/>
    </row>
    <row r="29" spans="1:17" ht="45" customHeight="1">
      <c r="A29" s="10"/>
      <c r="B29" s="10"/>
      <c r="C29" s="11"/>
      <c r="D29" s="18"/>
      <c r="E29" s="12"/>
      <c r="F29" s="13"/>
      <c r="G29" s="86" t="s">
        <v>2</v>
      </c>
      <c r="H29" s="87"/>
      <c r="I29" s="88"/>
      <c r="J29" s="29">
        <f>SUM(F4:F26,SUM(M4:M26))</f>
        <v>0</v>
      </c>
      <c r="K29" s="19"/>
      <c r="L29" s="12"/>
      <c r="M29" s="13"/>
      <c r="N29" s="16"/>
      <c r="O29" s="17"/>
    </row>
    <row r="30" spans="1:17" ht="45" customHeight="1">
      <c r="A30" s="10"/>
      <c r="B30" s="10"/>
      <c r="C30" s="20"/>
      <c r="D30" s="9"/>
      <c r="E30" s="12"/>
      <c r="F30" s="13"/>
      <c r="G30" s="46" t="s">
        <v>3</v>
      </c>
      <c r="H30" s="47"/>
      <c r="I30" s="48"/>
      <c r="J30" s="27">
        <f>J29/J28</f>
        <v>0</v>
      </c>
      <c r="K30" s="19"/>
      <c r="L30" s="12"/>
      <c r="M30" s="13"/>
      <c r="N30" s="16"/>
      <c r="O30" s="17"/>
    </row>
    <row r="31" spans="1:17" ht="45" customHeight="1" thickBot="1">
      <c r="A31" s="10"/>
      <c r="B31" s="10"/>
      <c r="C31" s="11"/>
      <c r="D31" s="21"/>
      <c r="E31" s="12"/>
      <c r="F31" s="13"/>
      <c r="G31" s="49" t="s">
        <v>4</v>
      </c>
      <c r="H31" s="50"/>
      <c r="I31" s="51"/>
      <c r="J31" s="30">
        <f>IF(J29&gt;=20,1,IF(J29&gt;=17,2,IF(J29&gt;=11,3,IF(J29&gt;=7,4,IF(J29&gt;=0,5)))))</f>
        <v>5</v>
      </c>
      <c r="K31" s="19"/>
      <c r="L31" s="12"/>
      <c r="M31" s="13"/>
      <c r="N31" s="16"/>
      <c r="O31" s="17"/>
    </row>
    <row r="32" spans="1:17" ht="45" customHeight="1" thickTop="1">
      <c r="A32" s="10"/>
      <c r="B32" s="10"/>
      <c r="C32" s="11"/>
      <c r="D32" s="9"/>
      <c r="E32" s="12"/>
      <c r="F32" s="13"/>
      <c r="G32" s="14"/>
      <c r="H32" s="14"/>
      <c r="I32" s="14"/>
      <c r="J32" s="11"/>
      <c r="K32" s="19"/>
      <c r="L32" s="12"/>
      <c r="M32" s="13"/>
      <c r="N32" s="16"/>
      <c r="O32" s="17"/>
    </row>
    <row r="33" spans="1:15" ht="45" customHeight="1">
      <c r="A33" s="10"/>
      <c r="B33" s="10"/>
      <c r="C33" s="11"/>
      <c r="D33" s="21"/>
      <c r="E33" s="12"/>
      <c r="F33" s="13"/>
      <c r="G33" s="14"/>
      <c r="H33" s="14"/>
      <c r="I33" s="14"/>
      <c r="J33" s="11"/>
      <c r="K33" s="19"/>
      <c r="L33" s="12"/>
      <c r="M33" s="13"/>
      <c r="N33" s="16"/>
      <c r="O33" s="17"/>
    </row>
    <row r="34" spans="1:15" ht="45" customHeight="1">
      <c r="A34" s="17"/>
      <c r="B34" s="17"/>
      <c r="C34" s="11"/>
      <c r="D34" s="22"/>
      <c r="E34" s="12"/>
      <c r="F34" s="13"/>
      <c r="G34" s="14"/>
      <c r="H34" s="14"/>
      <c r="I34" s="14"/>
      <c r="J34" s="11"/>
      <c r="K34" s="19"/>
      <c r="L34" s="12"/>
      <c r="M34" s="13"/>
      <c r="N34" s="16"/>
      <c r="O34" s="17"/>
    </row>
    <row r="35" spans="1:15" ht="45" customHeight="1">
      <c r="A35" s="17"/>
      <c r="B35" s="17"/>
      <c r="C35" s="11"/>
      <c r="D35" s="21"/>
      <c r="E35" s="12"/>
      <c r="F35" s="13"/>
      <c r="G35" s="14"/>
      <c r="H35" s="14"/>
      <c r="I35" s="14"/>
      <c r="J35" s="11"/>
      <c r="K35" s="19"/>
      <c r="L35" s="12"/>
      <c r="M35" s="13"/>
      <c r="N35" s="16"/>
      <c r="O35" s="17"/>
    </row>
    <row r="36" spans="1:15" ht="45" customHeight="1">
      <c r="A36" s="17"/>
      <c r="B36" s="17"/>
      <c r="C36" s="11"/>
      <c r="D36" s="9"/>
      <c r="E36" s="12"/>
      <c r="F36" s="13"/>
      <c r="G36" s="14"/>
      <c r="H36" s="14"/>
      <c r="I36" s="14"/>
      <c r="J36" s="11"/>
      <c r="K36" s="19"/>
      <c r="L36" s="12"/>
      <c r="M36" s="13"/>
      <c r="N36" s="16"/>
      <c r="O36" s="17"/>
    </row>
    <row r="37" spans="1:15" ht="45" customHeight="1">
      <c r="A37" s="17"/>
      <c r="B37" s="17"/>
      <c r="C37" s="11"/>
      <c r="D37" s="21"/>
      <c r="E37" s="12"/>
      <c r="F37" s="13"/>
      <c r="G37" s="14"/>
      <c r="H37" s="14"/>
      <c r="I37" s="14"/>
      <c r="J37" s="11"/>
      <c r="K37" s="19"/>
      <c r="L37" s="12"/>
      <c r="M37" s="13"/>
      <c r="N37" s="16"/>
      <c r="O37" s="17"/>
    </row>
    <row r="38" spans="1:15" ht="45" customHeight="1">
      <c r="A38" s="17"/>
      <c r="B38" s="17"/>
      <c r="C38" s="11"/>
      <c r="D38" s="9"/>
      <c r="E38" s="12"/>
      <c r="F38" s="13"/>
      <c r="G38" s="14"/>
      <c r="H38" s="14"/>
      <c r="I38" s="14"/>
      <c r="J38" s="11"/>
      <c r="K38" s="19"/>
      <c r="L38" s="12"/>
      <c r="M38" s="13"/>
      <c r="N38" s="16"/>
      <c r="O38" s="17"/>
    </row>
    <row r="39" spans="1:15" ht="45" customHeight="1">
      <c r="A39" s="17"/>
      <c r="B39" s="17"/>
      <c r="C39" s="11"/>
      <c r="D39" s="21"/>
      <c r="E39" s="12"/>
      <c r="F39" s="13"/>
      <c r="G39" s="14"/>
      <c r="H39" s="14"/>
      <c r="I39" s="14"/>
      <c r="J39" s="11"/>
      <c r="K39" s="19"/>
      <c r="L39" s="12"/>
      <c r="M39" s="13"/>
      <c r="N39" s="16"/>
      <c r="O39" s="17"/>
    </row>
    <row r="40" spans="1:15" ht="45" customHeight="1">
      <c r="A40" s="17"/>
      <c r="B40" s="17"/>
      <c r="C40" s="11"/>
      <c r="D40" s="9"/>
      <c r="E40" s="12"/>
      <c r="F40" s="13"/>
      <c r="G40" s="14"/>
      <c r="H40" s="14"/>
      <c r="I40" s="14"/>
      <c r="J40" s="11"/>
      <c r="K40" s="19"/>
      <c r="L40" s="12"/>
      <c r="M40" s="13"/>
      <c r="N40" s="16"/>
      <c r="O40" s="17"/>
    </row>
    <row r="41" spans="1:15" ht="45" customHeight="1">
      <c r="A41" s="17"/>
      <c r="B41" s="17"/>
      <c r="C41" s="11"/>
      <c r="D41" s="21"/>
      <c r="E41" s="12"/>
      <c r="F41" s="13"/>
      <c r="G41" s="14"/>
      <c r="H41" s="14"/>
      <c r="I41" s="14"/>
      <c r="J41" s="11"/>
      <c r="K41" s="19"/>
      <c r="L41" s="12"/>
      <c r="M41" s="13"/>
      <c r="N41" s="16"/>
      <c r="O41" s="17"/>
    </row>
    <row r="42" spans="1:15" ht="45" customHeight="1">
      <c r="A42" s="17"/>
      <c r="B42" s="17"/>
      <c r="C42" s="11"/>
      <c r="D42" s="9"/>
      <c r="E42" s="12"/>
      <c r="F42" s="13"/>
      <c r="G42" s="14"/>
      <c r="H42" s="14"/>
      <c r="I42" s="14"/>
      <c r="J42" s="11"/>
      <c r="K42" s="19"/>
      <c r="L42" s="23"/>
      <c r="M42" s="13"/>
      <c r="N42" s="16"/>
      <c r="O42" s="17"/>
    </row>
    <row r="43" spans="1:15" ht="45" customHeight="1">
      <c r="A43" s="17"/>
      <c r="B43" s="17"/>
      <c r="C43" s="11"/>
      <c r="D43" s="21"/>
      <c r="E43" s="12"/>
      <c r="F43" s="13"/>
      <c r="G43" s="14"/>
      <c r="H43" s="14"/>
      <c r="I43" s="14"/>
      <c r="J43" s="11"/>
      <c r="K43" s="19"/>
      <c r="L43" s="23"/>
      <c r="M43" s="13"/>
      <c r="N43" s="16"/>
      <c r="O43" s="17"/>
    </row>
    <row r="44" spans="1:15" ht="45" customHeight="1">
      <c r="A44" s="17"/>
      <c r="B44" s="17"/>
      <c r="C44" s="11"/>
      <c r="D44" s="9"/>
      <c r="E44" s="12"/>
      <c r="F44" s="13"/>
      <c r="G44" s="14"/>
      <c r="H44" s="14"/>
      <c r="I44" s="14"/>
      <c r="J44" s="11"/>
      <c r="K44" s="19"/>
      <c r="L44" s="23"/>
      <c r="M44" s="13"/>
      <c r="N44" s="16"/>
      <c r="O44" s="17"/>
    </row>
    <row r="45" spans="1:15" ht="45" customHeight="1">
      <c r="A45" s="17"/>
      <c r="B45" s="17"/>
      <c r="C45" s="24"/>
      <c r="D45" s="25"/>
      <c r="E45" s="24"/>
      <c r="F45" s="3"/>
      <c r="G45" s="3"/>
      <c r="H45" s="3"/>
      <c r="I45" s="3"/>
      <c r="J45" s="3"/>
      <c r="K45" s="26"/>
      <c r="L45" s="3"/>
      <c r="M45" s="17"/>
      <c r="N45" s="17"/>
      <c r="O45" s="17"/>
    </row>
    <row r="46" spans="1:15" ht="45" customHeight="1">
      <c r="A46" s="17"/>
      <c r="B46" s="17"/>
      <c r="C46" s="3"/>
      <c r="D46" s="2"/>
      <c r="E46" s="3"/>
      <c r="F46" s="3"/>
      <c r="G46" s="3"/>
      <c r="H46" s="3"/>
      <c r="I46" s="3"/>
      <c r="J46" s="3"/>
      <c r="K46" s="2"/>
      <c r="L46" s="3"/>
      <c r="M46" s="17"/>
      <c r="N46" s="17"/>
      <c r="O46" s="17"/>
    </row>
    <row r="47" spans="1:15" ht="45" customHeight="1">
      <c r="C47" s="1"/>
      <c r="D47" s="3"/>
      <c r="E47" s="1"/>
      <c r="F47" s="1"/>
      <c r="G47" s="1"/>
      <c r="H47" s="1"/>
      <c r="I47" s="1"/>
      <c r="J47" s="1"/>
      <c r="K47" s="1"/>
      <c r="L47" s="1"/>
    </row>
    <row r="48" spans="1:15" ht="45" customHeight="1">
      <c r="C48" s="1"/>
      <c r="D48" s="2"/>
      <c r="E48" s="1"/>
      <c r="F48" s="1"/>
      <c r="G48" s="1"/>
      <c r="H48" s="1"/>
      <c r="I48" s="1"/>
      <c r="J48" s="1"/>
      <c r="K48" s="2"/>
      <c r="L48" s="1"/>
    </row>
    <row r="49" spans="5:22" ht="45" customHeight="1">
      <c r="E49" s="32" t="s">
        <v>1</v>
      </c>
      <c r="F49" s="33"/>
      <c r="G49" s="33"/>
      <c r="H49" s="33"/>
      <c r="I49" s="34"/>
      <c r="J49" s="4">
        <v>36</v>
      </c>
      <c r="R49" s="31"/>
      <c r="S49" s="31"/>
      <c r="T49" s="31"/>
      <c r="U49" s="31"/>
      <c r="V49" s="31"/>
    </row>
    <row r="50" spans="5:22" ht="45" customHeight="1">
      <c r="E50" s="35" t="s">
        <v>2</v>
      </c>
      <c r="F50" s="36"/>
      <c r="G50" s="36"/>
      <c r="H50" s="36"/>
      <c r="I50" s="37"/>
      <c r="J50" s="5">
        <f>SUM(F10:F44,SUM(M10:M44))</f>
        <v>0</v>
      </c>
      <c r="R50" s="31"/>
      <c r="S50" s="31"/>
      <c r="T50" s="31"/>
      <c r="U50" s="31"/>
      <c r="V50" s="31"/>
    </row>
    <row r="51" spans="5:22" ht="45" customHeight="1">
      <c r="E51" s="38" t="s">
        <v>3</v>
      </c>
      <c r="F51" s="36"/>
      <c r="G51" s="36"/>
      <c r="H51" s="36"/>
      <c r="I51" s="37"/>
      <c r="J51" s="7">
        <f>J50/J49</f>
        <v>0</v>
      </c>
      <c r="R51" s="31"/>
      <c r="S51" s="31"/>
      <c r="T51" s="31"/>
      <c r="U51" s="31"/>
      <c r="V51" s="31"/>
    </row>
    <row r="52" spans="5:22" ht="45" customHeight="1">
      <c r="E52" s="39" t="s">
        <v>4</v>
      </c>
      <c r="F52" s="40"/>
      <c r="G52" s="40"/>
      <c r="H52" s="40"/>
      <c r="I52" s="41"/>
      <c r="J52" s="6">
        <f>IF(J50&gt;=33,1,IF(J50&gt;=27,2,IF(J50&gt;=18,3,IF(J50&gt;=11,4,IF(J50&gt;=0,5)))))</f>
        <v>5</v>
      </c>
      <c r="R52" s="31"/>
      <c r="S52" s="31"/>
      <c r="T52" s="31"/>
      <c r="U52" s="31"/>
      <c r="V52" s="31"/>
    </row>
  </sheetData>
  <sheetProtection password="AF69" sheet="1" objects="1" scenarios="1" selectLockedCells="1"/>
  <mergeCells count="15">
    <mergeCell ref="A8:O8"/>
    <mergeCell ref="R51:V51"/>
    <mergeCell ref="A27:O27"/>
    <mergeCell ref="A2:Q2"/>
    <mergeCell ref="G28:I28"/>
    <mergeCell ref="G29:I29"/>
    <mergeCell ref="G30:I30"/>
    <mergeCell ref="G31:I31"/>
    <mergeCell ref="R52:V52"/>
    <mergeCell ref="E49:I49"/>
    <mergeCell ref="E50:I50"/>
    <mergeCell ref="E51:I51"/>
    <mergeCell ref="E52:I52"/>
    <mergeCell ref="R49:V49"/>
    <mergeCell ref="R50:V50"/>
  </mergeCells>
  <phoneticPr fontId="0" type="noConversion"/>
  <pageMargins left="0.70866141732283472" right="0.70866141732283472" top="0.74803149606299213" bottom="0.74803149606299213" header="0.31496062992125984" footer="0.31496062992125984"/>
  <pageSetup orientation="landscape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janah</dc:creator>
  <cp:lastModifiedBy>janah</cp:lastModifiedBy>
  <cp:lastPrinted>2010-04-26T16:09:04Z</cp:lastPrinted>
  <dcterms:created xsi:type="dcterms:W3CDTF">2010-04-26T16:01:23Z</dcterms:created>
  <dcterms:modified xsi:type="dcterms:W3CDTF">2019-03-13T20:18:14Z</dcterms:modified>
</cp:coreProperties>
</file>